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7755" activeTab="4"/>
  </bookViews>
  <sheets>
    <sheet name="Capa" sheetId="1" r:id="rId1"/>
    <sheet name="Grupos" sheetId="2" r:id="rId2"/>
    <sheet name="Boca Juniors Tabela" sheetId="3" r:id="rId3"/>
    <sheet name="Classificação" sheetId="4" r:id="rId4"/>
    <sheet name="Gols e Cartão" sheetId="5" r:id="rId5"/>
  </sheets>
  <definedNames>
    <definedName name="_xlnm.Print_Area" localSheetId="2">'Boca Juniors Tabela'!$A$1:$G$150</definedName>
    <definedName name="_xlnm.Print_Area" localSheetId="0">'Capa'!$A$1:$E$46</definedName>
    <definedName name="_xlnm.Print_Area" localSheetId="3">'Classificação'!$A$1:$L$50</definedName>
    <definedName name="_xlnm.Print_Area" localSheetId="4">'Gols e Cartão'!$A$1:$F$103</definedName>
    <definedName name="_xlnm.Print_Area" localSheetId="1">'Grupos'!$A$1:$E$48</definedName>
  </definedNames>
  <calcPr fullCalcOnLoad="1"/>
</workbook>
</file>

<file path=xl/sharedStrings.xml><?xml version="1.0" encoding="utf-8"?>
<sst xmlns="http://schemas.openxmlformats.org/spreadsheetml/2006/main" count="750" uniqueCount="222">
  <si>
    <t>20x20</t>
  </si>
  <si>
    <t>25x25</t>
  </si>
  <si>
    <t>GRUPOS</t>
  </si>
  <si>
    <t>SISTEMA DE DISPUTA</t>
  </si>
  <si>
    <t>Hospedagem</t>
  </si>
  <si>
    <t>Promoção</t>
  </si>
  <si>
    <t>CLASSIFICAÇÃO</t>
  </si>
  <si>
    <t>POS</t>
  </si>
  <si>
    <t>SÉRIE OURO</t>
  </si>
  <si>
    <t>PG</t>
  </si>
  <si>
    <t>J</t>
  </si>
  <si>
    <t>V</t>
  </si>
  <si>
    <t>E</t>
  </si>
  <si>
    <t>D</t>
  </si>
  <si>
    <t>GP</t>
  </si>
  <si>
    <t>GC</t>
  </si>
  <si>
    <t>SG</t>
  </si>
  <si>
    <t>CA</t>
  </si>
  <si>
    <t>CV</t>
  </si>
  <si>
    <t>ATLETA</t>
  </si>
  <si>
    <t>CLUBE</t>
  </si>
  <si>
    <t>GOL</t>
  </si>
  <si>
    <t>SUSPENSÃO</t>
  </si>
  <si>
    <t>ESTATÍSTICA GERAL</t>
  </si>
  <si>
    <t>TOTAL DE JOGOS</t>
  </si>
  <si>
    <t>GOLS MARCADOS</t>
  </si>
  <si>
    <t>MÉDIA GOLS / JOGO</t>
  </si>
  <si>
    <t>CARTÕES AMARELOS</t>
  </si>
  <si>
    <t>MÉDIA CARTÃO/JOGO</t>
  </si>
  <si>
    <t>CARTÕES VERMELHOS</t>
  </si>
  <si>
    <t>MÉDIA CARTÕES/JOGO</t>
  </si>
  <si>
    <t>GOLS E CARTÕES</t>
  </si>
  <si>
    <t>UBATUBA</t>
  </si>
  <si>
    <t>Boca - S.J. Rio Preto</t>
  </si>
  <si>
    <t>CAMPO DA FOLHA SECA - PRAIA DURA</t>
  </si>
  <si>
    <t>CAMPO DA MARANDUBA</t>
  </si>
  <si>
    <t>CAT.</t>
  </si>
  <si>
    <t>HORA</t>
  </si>
  <si>
    <t>TMP</t>
  </si>
  <si>
    <t>EQUIPE</t>
  </si>
  <si>
    <t>X</t>
  </si>
  <si>
    <t>20X20</t>
  </si>
  <si>
    <t>25X25</t>
  </si>
  <si>
    <t>ESTÁDIO MUNICIPAL DE UBATUBA</t>
  </si>
  <si>
    <t>BOCA - BRASÍLIA - DF</t>
  </si>
  <si>
    <t>UBATUBA - LITORAL NORTE - SP</t>
  </si>
  <si>
    <t>Apoio da Prefeitura:</t>
  </si>
  <si>
    <t>Ubatuba</t>
  </si>
  <si>
    <t>Realização</t>
  </si>
  <si>
    <t>Boca - Brasília - DF</t>
  </si>
  <si>
    <t>Sumidouro</t>
  </si>
  <si>
    <t>V COPA BOCA JUNIORS - 2015</t>
  </si>
  <si>
    <t>SEGUNDA-FEIRA - 20 / 07 / 2015</t>
  </si>
  <si>
    <t>TERÇA-FEIRA - 21 / 07 / 2015</t>
  </si>
  <si>
    <t>QUARTA-FEIRA - 22 / 07 / 2015</t>
  </si>
  <si>
    <t>QUINTA-FEIRA - 23 / 07 / 2015</t>
  </si>
  <si>
    <t>SEXTA-FEIRA - 24 / 07 / 2015</t>
  </si>
  <si>
    <t>Brasília</t>
  </si>
  <si>
    <t>Penha</t>
  </si>
  <si>
    <t>Rio Preto</t>
  </si>
  <si>
    <t>Flamengo</t>
  </si>
  <si>
    <t>Guarujá</t>
  </si>
  <si>
    <t>03/04</t>
  </si>
  <si>
    <t>01/02</t>
  </si>
  <si>
    <t>Chute Inicial Tamboré</t>
  </si>
  <si>
    <t>99/00</t>
  </si>
  <si>
    <t xml:space="preserve">Flamengo </t>
  </si>
  <si>
    <t>GRUPO BOCA JUNIORS</t>
  </si>
  <si>
    <t>GRUPO CUP UBATUBA</t>
  </si>
  <si>
    <t>Boca - Guarujá - SP</t>
  </si>
  <si>
    <t xml:space="preserve"> CLASSIFICAÇÃO - SUB-16 - 99/00</t>
  </si>
  <si>
    <t xml:space="preserve"> CLASSIFICAÇÃO - SUB-14 - 01/02</t>
  </si>
  <si>
    <t xml:space="preserve"> CLASSIFICAÇÃO - SUB-12 - 03/04</t>
  </si>
  <si>
    <t>SUB-16 - 99/00</t>
  </si>
  <si>
    <t>SUB-14 - 01/02</t>
  </si>
  <si>
    <t>SUB-12 - 03/04</t>
  </si>
  <si>
    <t>CHUTE INICIAL TAMBORÉ</t>
  </si>
  <si>
    <t>FLAMENGO</t>
  </si>
  <si>
    <t>BOCA - PENHA - SP</t>
  </si>
  <si>
    <t>BOCA - S.J. RIO PRETO - SP</t>
  </si>
  <si>
    <t>BOCA - GUARUJÁ - SP</t>
  </si>
  <si>
    <t>SUMIDOURO</t>
  </si>
  <si>
    <t>COPA BOCA JUNIORS - DECISÃO</t>
  </si>
  <si>
    <t>1º COLOCADO GRUPO BOCA JR</t>
  </si>
  <si>
    <t>2º COLOCADO GRUPO BOCA JR</t>
  </si>
  <si>
    <t>TROFÉU BOCA JUNIORS</t>
  </si>
  <si>
    <t>3º COLOCADO GRUPO BOCA JR</t>
  </si>
  <si>
    <t>3º COLOCADO GRUPO CUP UBATUBA</t>
  </si>
  <si>
    <t>CUP UBATUBA DE FUTEBOL - DECISÃO</t>
  </si>
  <si>
    <t>1º COLOCADO GRUPO CUP UBATUBA</t>
  </si>
  <si>
    <t>2º COLOCADO GRUPO CUP UBATUBA</t>
  </si>
  <si>
    <t>LOCAL À DEFINIR</t>
  </si>
  <si>
    <t>V COPA BOCA JUNIORS- 2015</t>
  </si>
  <si>
    <t xml:space="preserve"> CUP UBATUBA DE FUTEBOL</t>
  </si>
  <si>
    <t>Caraguatatuba</t>
  </si>
  <si>
    <t>CARAGUATATUBA</t>
  </si>
  <si>
    <t>Sertão da Quina</t>
  </si>
  <si>
    <t>SERTÃO DA QUINA</t>
  </si>
  <si>
    <t>Flamengo de Ubatuba</t>
  </si>
  <si>
    <t>Lucas Mendes Araújo</t>
  </si>
  <si>
    <t>Felipe Oliveira Santos</t>
  </si>
  <si>
    <t>Boca Guarujá</t>
  </si>
  <si>
    <t>Gustavo de Oliveira Santos</t>
  </si>
  <si>
    <t>Pedro Lucas de Oliveira</t>
  </si>
  <si>
    <t>Foez Barbosa Souza</t>
  </si>
  <si>
    <t>Robert Bento Santos</t>
  </si>
  <si>
    <t>Vinícius da Silva</t>
  </si>
  <si>
    <t>Renan Rosa Santana</t>
  </si>
  <si>
    <t>Flamengo - Ubatuba</t>
  </si>
  <si>
    <t>Gabriel Gonçalves</t>
  </si>
  <si>
    <t>Vitor Prado Barreto</t>
  </si>
  <si>
    <t>Fabiano Rodigues dos Santos</t>
  </si>
  <si>
    <t>Terça-feira</t>
  </si>
  <si>
    <t>Otávio A. F. Lopes</t>
  </si>
  <si>
    <t>Boca Penha / Santos</t>
  </si>
  <si>
    <t>Vicente Francisco de P. Jr.</t>
  </si>
  <si>
    <t>Sertão da Quinha</t>
  </si>
  <si>
    <t>Bruno H. de Amorim</t>
  </si>
  <si>
    <t>Jean Luca da Silva</t>
  </si>
  <si>
    <t>Alexsandro O. Santos</t>
  </si>
  <si>
    <t>Guilherme Neves</t>
  </si>
  <si>
    <t>Boca Penha/Santos</t>
  </si>
  <si>
    <t>Boca - Penha/Santos</t>
  </si>
  <si>
    <t>Pedro Paz Duarte</t>
  </si>
  <si>
    <t>Boca Brasília</t>
  </si>
  <si>
    <t>Júlio Cesar Rodrigues</t>
  </si>
  <si>
    <t>Pedro Eduardo</t>
  </si>
  <si>
    <t>Boca Rio Preto</t>
  </si>
  <si>
    <t>Kauã Bertolino Pinhabel</t>
  </si>
  <si>
    <t>Bruno Cruxên Cordeiro</t>
  </si>
  <si>
    <t>Boca Brasilia</t>
  </si>
  <si>
    <t>Pedro Alves de Freitas</t>
  </si>
  <si>
    <t>Fernando Xavier Tamioi</t>
  </si>
  <si>
    <t>Antonio Rocha Pinheiro</t>
  </si>
  <si>
    <t>Marcelo Felipe Leite</t>
  </si>
  <si>
    <t>João Pedro Aguiar Duarte</t>
  </si>
  <si>
    <t>Gabriel Brum</t>
  </si>
  <si>
    <t>Hiago Gomes</t>
  </si>
  <si>
    <t>João Pedro de Macedo</t>
  </si>
  <si>
    <t>Luiz Augusto Vieira</t>
  </si>
  <si>
    <t>Matheus Henrique Barbosa</t>
  </si>
  <si>
    <t>Vinícius Sallas Ribeiro</t>
  </si>
  <si>
    <t>Wellington Inácio</t>
  </si>
  <si>
    <t>Cláudio Almeida Silva</t>
  </si>
  <si>
    <t>Felipe C. Oliveira</t>
  </si>
  <si>
    <t>Victor Faure Silva</t>
  </si>
  <si>
    <t>Ítalo Martins Soares</t>
  </si>
  <si>
    <t>Juan Thimoteo</t>
  </si>
  <si>
    <t>Gustavo Alexandre</t>
  </si>
  <si>
    <t>Kauã Carlos Barbosa</t>
  </si>
  <si>
    <t>Leandro Nunes</t>
  </si>
  <si>
    <t>Matheus Borges Vilela</t>
  </si>
  <si>
    <t>Nicolas S. Perreira</t>
  </si>
  <si>
    <t>Lucas Moreno</t>
  </si>
  <si>
    <t>Vinícius Gomes</t>
  </si>
  <si>
    <t>Ângelo G. Amorim</t>
  </si>
  <si>
    <t>Luis Felipe dos Santos</t>
  </si>
  <si>
    <t>Atílio dos Santos Pereira</t>
  </si>
  <si>
    <t>Lucas de Moura Barbosa</t>
  </si>
  <si>
    <t>Yago Zanellato</t>
  </si>
  <si>
    <t>Pedro Henrique N. Silva</t>
  </si>
  <si>
    <t>João V.N. Silva</t>
  </si>
  <si>
    <t>Matheus de A. Furlan</t>
  </si>
  <si>
    <t>Gustavo Silva Santos</t>
  </si>
  <si>
    <t>Natan Saraiva de Magalhães</t>
  </si>
  <si>
    <t>Rodrigo Trevizan</t>
  </si>
  <si>
    <t>Quinta-feira</t>
  </si>
  <si>
    <t>Thierry Santos Silva</t>
  </si>
  <si>
    <t>Richard da Costa França</t>
  </si>
  <si>
    <t>Gabriel Arthur Esteves</t>
  </si>
  <si>
    <t>Rahel Chagas</t>
  </si>
  <si>
    <t>Guilherme Artiaga Meireles</t>
  </si>
  <si>
    <t>Marco Ronald Sales</t>
  </si>
  <si>
    <t>Luciano Lautaro</t>
  </si>
  <si>
    <t>Henrique Barreto</t>
  </si>
  <si>
    <t>Vitor Ferreira (técnico)</t>
  </si>
  <si>
    <t>Carlos Rodolfo (comissão)</t>
  </si>
  <si>
    <t>Peterson Dimas dos Santos</t>
  </si>
  <si>
    <t>Yuri Apresentação</t>
  </si>
  <si>
    <t>Jonatan Passos</t>
  </si>
  <si>
    <t>Alexandre do Rosário</t>
  </si>
  <si>
    <t>Boca Juniors Penha</t>
  </si>
  <si>
    <t>Boca Juniors Brasília</t>
  </si>
  <si>
    <t>ESTADIO MUNICIPAL DE UBATUBA</t>
  </si>
  <si>
    <t xml:space="preserve">Ubatuba </t>
  </si>
  <si>
    <t>Boca Juniors Rio Preto</t>
  </si>
  <si>
    <t>BOCA PENHA/SANTOS</t>
  </si>
  <si>
    <t>Ian N. Souza</t>
  </si>
  <si>
    <t>Thiago de Camargo</t>
  </si>
  <si>
    <t>Yuri Arnal Shiota</t>
  </si>
  <si>
    <t>BOCA BRASÍLIA</t>
  </si>
  <si>
    <t>João Vitor dos Santos Rosa</t>
  </si>
  <si>
    <t>Henrique dos Santos Cardoso</t>
  </si>
  <si>
    <t>Antônio Guilherme</t>
  </si>
  <si>
    <t>Bernardo Barreto Torres</t>
  </si>
  <si>
    <t>Felipe Viveiros Cardoso</t>
  </si>
  <si>
    <t>Gustavo Joaquim</t>
  </si>
  <si>
    <t>BOCA GUARUJÁ</t>
  </si>
  <si>
    <t>BOCA 1º ÍNDICE TÉCNICO</t>
  </si>
  <si>
    <t>BOCA 2º ÍNDICE TÉCNICO</t>
  </si>
  <si>
    <t>Boca Juniors Guarujá</t>
  </si>
  <si>
    <t>JOGO DECISÃO ENTRE EQUIPES BOCA JUNIORS</t>
  </si>
  <si>
    <t xml:space="preserve">Livre </t>
  </si>
  <si>
    <t>Professores 1</t>
  </si>
  <si>
    <t>Professores 2</t>
  </si>
  <si>
    <t>35x35</t>
  </si>
  <si>
    <t>BATE-BOLA DOS PROFESSORES</t>
  </si>
  <si>
    <t>CAMPO MARANDUBA</t>
  </si>
  <si>
    <t>Paulo Roberto Carvalho</t>
  </si>
  <si>
    <t>Matheus Rodrigues</t>
  </si>
  <si>
    <t>Franco Dufourquet</t>
  </si>
  <si>
    <t>Donizete de Carvalho</t>
  </si>
  <si>
    <t>Luan Kaike Leite</t>
  </si>
  <si>
    <t>Nathan Negrini</t>
  </si>
  <si>
    <t>Rafael Rocha Boia</t>
  </si>
  <si>
    <t>Alex Sandro de Oliveira</t>
  </si>
  <si>
    <t>Gabriel Henrique L. Paulo</t>
  </si>
  <si>
    <t>Campeão</t>
  </si>
  <si>
    <t>Vice</t>
  </si>
  <si>
    <t>TRÓFEU BOCA JUNIORS</t>
  </si>
  <si>
    <t>BRONZE</t>
  </si>
  <si>
    <t>Gustavo Joaquim de Lima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</si>
</sst>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3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8"/>
      <name val="Calibri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3"/>
      <color indexed="12"/>
      <name val="Arial"/>
      <family val="2"/>
    </font>
    <font>
      <sz val="12"/>
      <color indexed="21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1"/>
      <color indexed="12"/>
      <name val="Calibri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sz val="22"/>
      <color indexed="8"/>
      <name val="Calibri"/>
      <family val="2"/>
    </font>
    <font>
      <sz val="24"/>
      <color indexed="8"/>
      <name val="Calibri"/>
      <family val="2"/>
    </font>
    <font>
      <b/>
      <sz val="24"/>
      <color indexed="30"/>
      <name val="Calibri"/>
      <family val="2"/>
    </font>
    <font>
      <b/>
      <sz val="12"/>
      <color indexed="12"/>
      <name val="Calibri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sz val="8"/>
      <color indexed="10"/>
      <name val="Calibri"/>
      <family val="2"/>
    </font>
    <font>
      <sz val="8"/>
      <color indexed="56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3"/>
      <color indexed="9"/>
      <name val="Arial"/>
      <family val="2"/>
    </font>
    <font>
      <sz val="13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u val="single"/>
      <sz val="11"/>
      <color rgb="FFFF0000"/>
      <name val="Calibri"/>
      <family val="2"/>
    </font>
    <font>
      <sz val="8"/>
      <color rgb="FFFF0000"/>
      <name val="Calibri"/>
      <family val="2"/>
    </font>
    <font>
      <sz val="8"/>
      <color rgb="FF002060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3"/>
      <color theme="0"/>
      <name val="Arial"/>
      <family val="2"/>
    </font>
    <font>
      <b/>
      <sz val="11"/>
      <color rgb="FF002060"/>
      <name val="Calibri"/>
      <family val="2"/>
    </font>
    <font>
      <sz val="13"/>
      <color rgb="FF00206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n"/>
      <bottom style="medium">
        <color rgb="FFFF0000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1" fillId="29" borderId="1" applyNumberFormat="0" applyAlignment="0" applyProtection="0"/>
    <xf numFmtId="0" fontId="62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64" fillId="21" borderId="5" applyNumberFormat="0" applyAlignment="0" applyProtection="0"/>
    <xf numFmtId="41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8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23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1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left" vertical="center"/>
    </xf>
    <xf numFmtId="0" fontId="23" fillId="0" borderId="27" xfId="0" applyFont="1" applyBorder="1" applyAlignment="1">
      <alignment horizontal="center" vertical="center"/>
    </xf>
    <xf numFmtId="49" fontId="23" fillId="0" borderId="27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72" fillId="0" borderId="0" xfId="0" applyFont="1" applyAlignment="1">
      <alignment horizontal="left"/>
    </xf>
    <xf numFmtId="0" fontId="72" fillId="0" borderId="0" xfId="0" applyFont="1" applyAlignment="1">
      <alignment horizontal="right"/>
    </xf>
    <xf numFmtId="0" fontId="23" fillId="0" borderId="28" xfId="0" applyFont="1" applyBorder="1" applyAlignment="1">
      <alignment horizontal="center" vertical="center"/>
    </xf>
    <xf numFmtId="0" fontId="23" fillId="0" borderId="28" xfId="0" applyFont="1" applyBorder="1" applyAlignment="1">
      <alignment horizontal="left" vertical="center"/>
    </xf>
    <xf numFmtId="49" fontId="44" fillId="0" borderId="29" xfId="0" applyNumberFormat="1" applyFont="1" applyBorder="1" applyAlignment="1">
      <alignment horizontal="center"/>
    </xf>
    <xf numFmtId="0" fontId="44" fillId="0" borderId="29" xfId="0" applyFont="1" applyBorder="1" applyAlignment="1">
      <alignment/>
    </xf>
    <xf numFmtId="20" fontId="44" fillId="0" borderId="29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49" fontId="44" fillId="0" borderId="34" xfId="0" applyNumberFormat="1" applyFont="1" applyBorder="1" applyAlignment="1">
      <alignment horizontal="center"/>
    </xf>
    <xf numFmtId="0" fontId="44" fillId="0" borderId="34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20" fontId="26" fillId="0" borderId="34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13" fillId="0" borderId="26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49" fontId="44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20" fontId="44" fillId="0" borderId="0" xfId="0" applyNumberFormat="1" applyFont="1" applyBorder="1" applyAlignment="1">
      <alignment horizontal="center"/>
    </xf>
    <xf numFmtId="49" fontId="44" fillId="0" borderId="37" xfId="0" applyNumberFormat="1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37" xfId="0" applyFont="1" applyBorder="1" applyAlignment="1">
      <alignment/>
    </xf>
    <xf numFmtId="0" fontId="26" fillId="0" borderId="37" xfId="0" applyFont="1" applyBorder="1" applyAlignment="1">
      <alignment horizontal="center"/>
    </xf>
    <xf numFmtId="20" fontId="44" fillId="0" borderId="37" xfId="0" applyNumberFormat="1" applyFont="1" applyBorder="1" applyAlignment="1">
      <alignment horizontal="center"/>
    </xf>
    <xf numFmtId="0" fontId="65" fillId="0" borderId="0" xfId="0" applyFont="1" applyAlignment="1">
      <alignment/>
    </xf>
    <xf numFmtId="0" fontId="73" fillId="0" borderId="26" xfId="0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/>
    </xf>
    <xf numFmtId="0" fontId="26" fillId="0" borderId="29" xfId="0" applyFont="1" applyBorder="1" applyAlignment="1">
      <alignment/>
    </xf>
    <xf numFmtId="0" fontId="23" fillId="0" borderId="28" xfId="0" applyFont="1" applyBorder="1" applyAlignment="1">
      <alignment horizontal="center" vertical="center"/>
    </xf>
    <xf numFmtId="0" fontId="14" fillId="0" borderId="30" xfId="0" applyFont="1" applyBorder="1" applyAlignment="1">
      <alignment horizontal="left" vertical="center"/>
    </xf>
    <xf numFmtId="0" fontId="14" fillId="0" borderId="30" xfId="0" applyFont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left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5" fillId="0" borderId="0" xfId="0" applyFont="1" applyAlignment="1">
      <alignment horizontal="center"/>
    </xf>
    <xf numFmtId="0" fontId="76" fillId="0" borderId="33" xfId="0" applyFont="1" applyBorder="1" applyAlignment="1">
      <alignment/>
    </xf>
    <xf numFmtId="0" fontId="77" fillId="0" borderId="31" xfId="0" applyFont="1" applyBorder="1" applyAlignment="1">
      <alignment/>
    </xf>
    <xf numFmtId="0" fontId="77" fillId="0" borderId="38" xfId="0" applyFont="1" applyBorder="1" applyAlignment="1">
      <alignment/>
    </xf>
    <xf numFmtId="0" fontId="77" fillId="0" borderId="39" xfId="0" applyFont="1" applyBorder="1" applyAlignment="1">
      <alignment/>
    </xf>
    <xf numFmtId="0" fontId="76" fillId="0" borderId="38" xfId="0" applyFont="1" applyBorder="1" applyAlignment="1">
      <alignment/>
    </xf>
    <xf numFmtId="0" fontId="76" fillId="0" borderId="36" xfId="0" applyFont="1" applyBorder="1" applyAlignment="1">
      <alignment/>
    </xf>
    <xf numFmtId="0" fontId="76" fillId="0" borderId="39" xfId="0" applyFont="1" applyBorder="1" applyAlignment="1">
      <alignment/>
    </xf>
    <xf numFmtId="0" fontId="78" fillId="0" borderId="0" xfId="0" applyFont="1" applyAlignment="1">
      <alignment horizontal="center"/>
    </xf>
    <xf numFmtId="20" fontId="72" fillId="0" borderId="2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Border="1" applyAlignment="1">
      <alignment horizontal="center"/>
    </xf>
    <xf numFmtId="0" fontId="73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left" vertical="center"/>
    </xf>
    <xf numFmtId="0" fontId="16" fillId="0" borderId="42" xfId="0" applyFont="1" applyBorder="1" applyAlignment="1">
      <alignment horizontal="left" vertical="center"/>
    </xf>
    <xf numFmtId="0" fontId="16" fillId="0" borderId="42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79" fillId="0" borderId="29" xfId="0" applyFont="1" applyBorder="1" applyAlignment="1">
      <alignment horizontal="center"/>
    </xf>
    <xf numFmtId="0" fontId="72" fillId="0" borderId="29" xfId="0" applyFont="1" applyBorder="1" applyAlignment="1">
      <alignment horizontal="center"/>
    </xf>
    <xf numFmtId="0" fontId="27" fillId="0" borderId="26" xfId="0" applyFont="1" applyBorder="1" applyAlignment="1">
      <alignment horizontal="left" vertical="center"/>
    </xf>
    <xf numFmtId="0" fontId="27" fillId="0" borderId="26" xfId="0" applyFont="1" applyBorder="1" applyAlignment="1">
      <alignment horizontal="center" vertical="center"/>
    </xf>
    <xf numFmtId="0" fontId="27" fillId="0" borderId="40" xfId="0" applyFont="1" applyBorder="1" applyAlignment="1">
      <alignment horizontal="left" vertical="center"/>
    </xf>
    <xf numFmtId="0" fontId="27" fillId="0" borderId="40" xfId="0" applyFont="1" applyBorder="1" applyAlignment="1">
      <alignment horizontal="center" vertical="center"/>
    </xf>
    <xf numFmtId="0" fontId="80" fillId="0" borderId="26" xfId="0" applyFont="1" applyBorder="1" applyAlignment="1">
      <alignment horizontal="center" vertical="center"/>
    </xf>
    <xf numFmtId="0" fontId="81" fillId="0" borderId="26" xfId="0" applyFont="1" applyBorder="1" applyAlignment="1">
      <alignment horizontal="center" vertical="center"/>
    </xf>
    <xf numFmtId="0" fontId="81" fillId="0" borderId="40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27" xfId="0" applyFont="1" applyBorder="1" applyAlignment="1">
      <alignment horizontal="center" vertical="center"/>
    </xf>
    <xf numFmtId="0" fontId="13" fillId="36" borderId="14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6" borderId="19" xfId="0" applyFont="1" applyFill="1" applyBorder="1" applyAlignment="1">
      <alignment horizontal="center" vertical="center"/>
    </xf>
    <xf numFmtId="0" fontId="14" fillId="36" borderId="30" xfId="0" applyFont="1" applyFill="1" applyBorder="1" applyAlignment="1">
      <alignment horizontal="center" vertical="center"/>
    </xf>
    <xf numFmtId="0" fontId="14" fillId="36" borderId="22" xfId="0" applyFont="1" applyFill="1" applyBorder="1" applyAlignment="1">
      <alignment horizontal="center" vertical="center"/>
    </xf>
    <xf numFmtId="0" fontId="82" fillId="37" borderId="43" xfId="0" applyFont="1" applyFill="1" applyBorder="1" applyAlignment="1">
      <alignment horizontal="center" vertical="center"/>
    </xf>
    <xf numFmtId="0" fontId="82" fillId="37" borderId="44" xfId="0" applyFont="1" applyFill="1" applyBorder="1" applyAlignment="1">
      <alignment horizontal="center" vertical="center"/>
    </xf>
    <xf numFmtId="0" fontId="82" fillId="37" borderId="45" xfId="0" applyFont="1" applyFill="1" applyBorder="1" applyAlignment="1">
      <alignment horizontal="center" vertical="center"/>
    </xf>
    <xf numFmtId="0" fontId="82" fillId="37" borderId="46" xfId="0" applyFont="1" applyFill="1" applyBorder="1" applyAlignment="1">
      <alignment horizontal="center" vertical="center"/>
    </xf>
    <xf numFmtId="0" fontId="13" fillId="36" borderId="15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83" fillId="0" borderId="19" xfId="0" applyFont="1" applyBorder="1" applyAlignment="1">
      <alignment/>
    </xf>
    <xf numFmtId="20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17" fontId="26" fillId="0" borderId="34" xfId="0" applyNumberFormat="1" applyFont="1" applyBorder="1" applyAlignment="1">
      <alignment horizontal="center"/>
    </xf>
    <xf numFmtId="0" fontId="80" fillId="0" borderId="40" xfId="0" applyFont="1" applyBorder="1" applyAlignment="1">
      <alignment horizontal="center" vertical="center"/>
    </xf>
    <xf numFmtId="20" fontId="72" fillId="0" borderId="0" xfId="0" applyNumberFormat="1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74" fillId="0" borderId="40" xfId="0" applyFont="1" applyBorder="1" applyAlignment="1">
      <alignment horizontal="center" vertical="center"/>
    </xf>
    <xf numFmtId="0" fontId="13" fillId="14" borderId="12" xfId="0" applyFont="1" applyFill="1" applyBorder="1" applyAlignment="1">
      <alignment horizontal="center" vertical="center"/>
    </xf>
    <xf numFmtId="0" fontId="13" fillId="14" borderId="13" xfId="0" applyFont="1" applyFill="1" applyBorder="1" applyAlignment="1">
      <alignment horizontal="left" vertical="center"/>
    </xf>
    <xf numFmtId="0" fontId="13" fillId="14" borderId="14" xfId="0" applyFont="1" applyFill="1" applyBorder="1" applyAlignment="1">
      <alignment horizontal="center" vertical="center"/>
    </xf>
    <xf numFmtId="0" fontId="13" fillId="14" borderId="15" xfId="0" applyFont="1" applyFill="1" applyBorder="1" applyAlignment="1">
      <alignment horizontal="center" vertical="center"/>
    </xf>
    <xf numFmtId="0" fontId="84" fillId="0" borderId="47" xfId="0" applyFont="1" applyBorder="1" applyAlignment="1">
      <alignment horizontal="center" vertical="center"/>
    </xf>
    <xf numFmtId="0" fontId="84" fillId="0" borderId="48" xfId="0" applyFont="1" applyBorder="1" applyAlignment="1">
      <alignment horizontal="center" vertical="center"/>
    </xf>
    <xf numFmtId="49" fontId="5" fillId="34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9" fontId="4" fillId="33" borderId="49" xfId="0" applyNumberFormat="1" applyFont="1" applyFill="1" applyBorder="1" applyAlignment="1">
      <alignment horizontal="center"/>
    </xf>
    <xf numFmtId="49" fontId="4" fillId="33" borderId="50" xfId="0" applyNumberFormat="1" applyFont="1" applyFill="1" applyBorder="1" applyAlignment="1">
      <alignment horizontal="center"/>
    </xf>
    <xf numFmtId="49" fontId="5" fillId="34" borderId="51" xfId="0" applyNumberFormat="1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23" fillId="0" borderId="27" xfId="0" applyFont="1" applyBorder="1" applyAlignment="1">
      <alignment horizontal="center" vertical="center"/>
    </xf>
    <xf numFmtId="49" fontId="18" fillId="33" borderId="49" xfId="0" applyNumberFormat="1" applyFont="1" applyFill="1" applyBorder="1" applyAlignment="1">
      <alignment horizontal="center"/>
    </xf>
    <xf numFmtId="0" fontId="18" fillId="33" borderId="50" xfId="0" applyFont="1" applyFill="1" applyBorder="1" applyAlignment="1">
      <alignment horizontal="center"/>
    </xf>
    <xf numFmtId="0" fontId="18" fillId="33" borderId="52" xfId="0" applyFont="1" applyFill="1" applyBorder="1" applyAlignment="1">
      <alignment horizontal="center"/>
    </xf>
    <xf numFmtId="49" fontId="72" fillId="35" borderId="53" xfId="0" applyNumberFormat="1" applyFont="1" applyFill="1" applyBorder="1" applyAlignment="1">
      <alignment horizontal="center"/>
    </xf>
    <xf numFmtId="0" fontId="72" fillId="35" borderId="53" xfId="0" applyFont="1" applyFill="1" applyBorder="1" applyAlignment="1">
      <alignment horizontal="center"/>
    </xf>
    <xf numFmtId="49" fontId="18" fillId="33" borderId="53" xfId="0" applyNumberFormat="1" applyFont="1" applyFill="1" applyBorder="1" applyAlignment="1">
      <alignment horizontal="center"/>
    </xf>
    <xf numFmtId="0" fontId="18" fillId="33" borderId="53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49" fontId="18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79" fillId="16" borderId="54" xfId="0" applyFont="1" applyFill="1" applyBorder="1" applyAlignment="1">
      <alignment horizontal="center"/>
    </xf>
    <xf numFmtId="0" fontId="79" fillId="16" borderId="28" xfId="0" applyFont="1" applyFill="1" applyBorder="1" applyAlignment="1">
      <alignment/>
    </xf>
    <xf numFmtId="0" fontId="79" fillId="16" borderId="55" xfId="0" applyFont="1" applyFill="1" applyBorder="1" applyAlignment="1">
      <alignment/>
    </xf>
    <xf numFmtId="0" fontId="23" fillId="0" borderId="28" xfId="0" applyFont="1" applyBorder="1" applyAlignment="1">
      <alignment horizontal="center" vertical="center"/>
    </xf>
    <xf numFmtId="49" fontId="5" fillId="34" borderId="37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/>
    </xf>
    <xf numFmtId="49" fontId="18" fillId="33" borderId="50" xfId="0" applyNumberFormat="1" applyFont="1" applyFill="1" applyBorder="1" applyAlignment="1">
      <alignment horizontal="center"/>
    </xf>
    <xf numFmtId="49" fontId="18" fillId="33" borderId="52" xfId="0" applyNumberFormat="1" applyFont="1" applyFill="1" applyBorder="1" applyAlignment="1">
      <alignment horizontal="center"/>
    </xf>
    <xf numFmtId="0" fontId="11" fillId="0" borderId="5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7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png" /><Relationship Id="rId3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png" /><Relationship Id="rId3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png" /><Relationship Id="rId3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40</xdr:row>
      <xdr:rowOff>66675</xdr:rowOff>
    </xdr:from>
    <xdr:to>
      <xdr:col>4</xdr:col>
      <xdr:colOff>1171575</xdr:colOff>
      <xdr:row>43</xdr:row>
      <xdr:rowOff>180975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8067675"/>
          <a:ext cx="1562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34</xdr:row>
      <xdr:rowOff>66675</xdr:rowOff>
    </xdr:from>
    <xdr:to>
      <xdr:col>3</xdr:col>
      <xdr:colOff>95250</xdr:colOff>
      <xdr:row>36</xdr:row>
      <xdr:rowOff>85725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6924675"/>
          <a:ext cx="1104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33</xdr:row>
      <xdr:rowOff>38100</xdr:rowOff>
    </xdr:from>
    <xdr:to>
      <xdr:col>4</xdr:col>
      <xdr:colOff>1123950</xdr:colOff>
      <xdr:row>38</xdr:row>
      <xdr:rowOff>47625</xdr:rowOff>
    </xdr:to>
    <xdr:pic>
      <xdr:nvPicPr>
        <xdr:cNvPr id="3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72025" y="6705600"/>
          <a:ext cx="1076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33</xdr:row>
      <xdr:rowOff>47625</xdr:rowOff>
    </xdr:from>
    <xdr:to>
      <xdr:col>1</xdr:col>
      <xdr:colOff>371475</xdr:colOff>
      <xdr:row>38</xdr:row>
      <xdr:rowOff>180975</xdr:rowOff>
    </xdr:to>
    <xdr:pic>
      <xdr:nvPicPr>
        <xdr:cNvPr id="4" name="Image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6715125"/>
          <a:ext cx="13620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13</xdr:row>
      <xdr:rowOff>85725</xdr:rowOff>
    </xdr:from>
    <xdr:to>
      <xdr:col>3</xdr:col>
      <xdr:colOff>161925</xdr:colOff>
      <xdr:row>24</xdr:row>
      <xdr:rowOff>104775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19300" y="2990850"/>
          <a:ext cx="16859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809625</xdr:colOff>
      <xdr:row>43</xdr:row>
      <xdr:rowOff>133350</xdr:rowOff>
    </xdr:from>
    <xdr:to>
      <xdr:col>4</xdr:col>
      <xdr:colOff>1162050</xdr:colOff>
      <xdr:row>45</xdr:row>
      <xdr:rowOff>0</xdr:rowOff>
    </xdr:to>
    <xdr:sp>
      <xdr:nvSpPr>
        <xdr:cNvPr id="6" name="CaixaDeTexto 6"/>
        <xdr:cNvSpPr txBox="1">
          <a:spLocks noChangeArrowheads="1"/>
        </xdr:cNvSpPr>
      </xdr:nvSpPr>
      <xdr:spPr>
        <a:xfrm>
          <a:off x="4352925" y="8705850"/>
          <a:ext cx="1533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Bola Oficial da Cup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9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171450</xdr:rowOff>
    </xdr:from>
    <xdr:to>
      <xdr:col>4</xdr:col>
      <xdr:colOff>1162050</xdr:colOff>
      <xdr:row>47</xdr:row>
      <xdr:rowOff>171450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0" y="6048375"/>
          <a:ext cx="5886450" cy="3238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Sistem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 Disputa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As equipes da Grupo Boca Juniors jogam contra as equipes do Grupo Cup Ubatuba, em turno único. Os dois melhores colocados por pontos ganhos corridos, por grupo, disputam o título da competição que leva o nome do grupo. Os terceiros colocados de cada um dos grupos disputam o Troféu  Boca Juniors.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 decisões e semifinais serão em jogo único. Caso a partida termine empatada na contagem de gols a equipe que obteve a melhor colocação na fase classificatória será considerada vencedora.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Critérios desempate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Caso duas ou mais equipes empatem em pontos ganhos ao final da fase classificatória, serão aplicados os seguintes critérios para desempate: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 Maior nº de vitórias;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 Confronto direto (apenas para desempate entre duas equipes);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3) Melhor saldo de gols;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4) Menor nº de gols sofridos;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5) Menor nº de cartões vermelhos sofridos;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6) Menor nº de cartões amarelos sofridos;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7) Sorteio.</a:t>
          </a:r>
        </a:p>
      </xdr:txBody>
    </xdr:sp>
    <xdr:clientData/>
  </xdr:twoCellAnchor>
  <xdr:twoCellAnchor editAs="oneCell">
    <xdr:from>
      <xdr:col>3</xdr:col>
      <xdr:colOff>885825</xdr:colOff>
      <xdr:row>5</xdr:row>
      <xdr:rowOff>85725</xdr:rowOff>
    </xdr:from>
    <xdr:to>
      <xdr:col>4</xdr:col>
      <xdr:colOff>1000125</xdr:colOff>
      <xdr:row>8</xdr:row>
      <xdr:rowOff>85725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9125" y="1181100"/>
          <a:ext cx="1295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7</xdr:row>
      <xdr:rowOff>180975</xdr:rowOff>
    </xdr:from>
    <xdr:to>
      <xdr:col>4</xdr:col>
      <xdr:colOff>1047750</xdr:colOff>
      <xdr:row>9</xdr:row>
      <xdr:rowOff>57150</xdr:rowOff>
    </xdr:to>
    <xdr:sp>
      <xdr:nvSpPr>
        <xdr:cNvPr id="4" name="CaixaDeTexto 5"/>
        <xdr:cNvSpPr txBox="1">
          <a:spLocks noChangeArrowheads="1"/>
        </xdr:cNvSpPr>
      </xdr:nvSpPr>
      <xdr:spPr>
        <a:xfrm>
          <a:off x="4381500" y="1657350"/>
          <a:ext cx="1390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Bola Oficial da Cup</a:t>
          </a:r>
        </a:p>
      </xdr:txBody>
    </xdr:sp>
    <xdr:clientData/>
  </xdr:twoCellAnchor>
  <xdr:twoCellAnchor editAs="oneCell">
    <xdr:from>
      <xdr:col>3</xdr:col>
      <xdr:colOff>1019175</xdr:colOff>
      <xdr:row>0</xdr:row>
      <xdr:rowOff>171450</xdr:rowOff>
    </xdr:from>
    <xdr:to>
      <xdr:col>4</xdr:col>
      <xdr:colOff>704850</xdr:colOff>
      <xdr:row>4</xdr:row>
      <xdr:rowOff>161925</xdr:rowOff>
    </xdr:to>
    <xdr:pic>
      <xdr:nvPicPr>
        <xdr:cNvPr id="5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62475" y="171450"/>
          <a:ext cx="866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1019175</xdr:colOff>
      <xdr:row>0</xdr:row>
      <xdr:rowOff>0</xdr:rowOff>
    </xdr:from>
    <xdr:to>
      <xdr:col>5</xdr:col>
      <xdr:colOff>38100</xdr:colOff>
      <xdr:row>9</xdr:row>
      <xdr:rowOff>66675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0"/>
          <a:ext cx="14287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1047750</xdr:colOff>
      <xdr:row>50</xdr:row>
      <xdr:rowOff>9525</xdr:rowOff>
    </xdr:from>
    <xdr:to>
      <xdr:col>4</xdr:col>
      <xdr:colOff>428625</xdr:colOff>
      <xdr:row>58</xdr:row>
      <xdr:rowOff>161925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9572625"/>
          <a:ext cx="13430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1133475</xdr:colOff>
      <xdr:row>98</xdr:row>
      <xdr:rowOff>38100</xdr:rowOff>
    </xdr:from>
    <xdr:to>
      <xdr:col>4</xdr:col>
      <xdr:colOff>295275</xdr:colOff>
      <xdr:row>105</xdr:row>
      <xdr:rowOff>66675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8849975"/>
          <a:ext cx="11239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4</xdr:row>
      <xdr:rowOff>0</xdr:rowOff>
    </xdr:from>
    <xdr:to>
      <xdr:col>6</xdr:col>
      <xdr:colOff>476250</xdr:colOff>
      <xdr:row>7</xdr:row>
      <xdr:rowOff>114300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762000"/>
          <a:ext cx="1562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7</xdr:row>
      <xdr:rowOff>28575</xdr:rowOff>
    </xdr:from>
    <xdr:to>
      <xdr:col>6</xdr:col>
      <xdr:colOff>533400</xdr:colOff>
      <xdr:row>8</xdr:row>
      <xdr:rowOff>95250</xdr:rowOff>
    </xdr:to>
    <xdr:sp>
      <xdr:nvSpPr>
        <xdr:cNvPr id="5" name="CaixaDeTexto 5"/>
        <xdr:cNvSpPr txBox="1">
          <a:spLocks noChangeArrowheads="1"/>
        </xdr:cNvSpPr>
      </xdr:nvSpPr>
      <xdr:spPr>
        <a:xfrm>
          <a:off x="3924300" y="1362075"/>
          <a:ext cx="1600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Bola Oficial da Cup</a:t>
          </a:r>
        </a:p>
      </xdr:txBody>
    </xdr:sp>
    <xdr:clientData/>
  </xdr:twoCellAnchor>
  <xdr:twoCellAnchor editAs="oneCell">
    <xdr:from>
      <xdr:col>0</xdr:col>
      <xdr:colOff>361950</xdr:colOff>
      <xdr:row>2</xdr:row>
      <xdr:rowOff>123825</xdr:rowOff>
    </xdr:from>
    <xdr:to>
      <xdr:col>2</xdr:col>
      <xdr:colOff>323850</xdr:colOff>
      <xdr:row>7</xdr:row>
      <xdr:rowOff>180975</xdr:rowOff>
    </xdr:to>
    <xdr:pic>
      <xdr:nvPicPr>
        <xdr:cNvPr id="6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504825"/>
          <a:ext cx="1028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54</xdr:row>
      <xdr:rowOff>133350</xdr:rowOff>
    </xdr:from>
    <xdr:to>
      <xdr:col>6</xdr:col>
      <xdr:colOff>447675</xdr:colOff>
      <xdr:row>58</xdr:row>
      <xdr:rowOff>57150</xdr:rowOff>
    </xdr:to>
    <xdr:pic>
      <xdr:nvPicPr>
        <xdr:cNvPr id="7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10458450"/>
          <a:ext cx="1552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428625</xdr:colOff>
      <xdr:row>57</xdr:row>
      <xdr:rowOff>161925</xdr:rowOff>
    </xdr:from>
    <xdr:to>
      <xdr:col>6</xdr:col>
      <xdr:colOff>514350</xdr:colOff>
      <xdr:row>59</xdr:row>
      <xdr:rowOff>0</xdr:rowOff>
    </xdr:to>
    <xdr:sp>
      <xdr:nvSpPr>
        <xdr:cNvPr id="8" name="CaixaDeTexto 14"/>
        <xdr:cNvSpPr txBox="1">
          <a:spLocks noChangeArrowheads="1"/>
        </xdr:cNvSpPr>
      </xdr:nvSpPr>
      <xdr:spPr>
        <a:xfrm>
          <a:off x="3905250" y="11058525"/>
          <a:ext cx="1600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Bola Oficial da Cup</a:t>
          </a:r>
        </a:p>
      </xdr:txBody>
    </xdr:sp>
    <xdr:clientData/>
  </xdr:twoCellAnchor>
  <xdr:twoCellAnchor editAs="oneCell">
    <xdr:from>
      <xdr:col>0</xdr:col>
      <xdr:colOff>400050</xdr:colOff>
      <xdr:row>53</xdr:row>
      <xdr:rowOff>57150</xdr:rowOff>
    </xdr:from>
    <xdr:to>
      <xdr:col>2</xdr:col>
      <xdr:colOff>361950</xdr:colOff>
      <xdr:row>58</xdr:row>
      <xdr:rowOff>114300</xdr:rowOff>
    </xdr:to>
    <xdr:pic>
      <xdr:nvPicPr>
        <xdr:cNvPr id="9" name="Imagem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10191750"/>
          <a:ext cx="1028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101</xdr:row>
      <xdr:rowOff>142875</xdr:rowOff>
    </xdr:from>
    <xdr:to>
      <xdr:col>6</xdr:col>
      <xdr:colOff>381000</xdr:colOff>
      <xdr:row>105</xdr:row>
      <xdr:rowOff>57150</xdr:rowOff>
    </xdr:to>
    <xdr:pic>
      <xdr:nvPicPr>
        <xdr:cNvPr id="10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19554825"/>
          <a:ext cx="1562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352425</xdr:colOff>
      <xdr:row>104</xdr:row>
      <xdr:rowOff>152400</xdr:rowOff>
    </xdr:from>
    <xdr:to>
      <xdr:col>6</xdr:col>
      <xdr:colOff>438150</xdr:colOff>
      <xdr:row>107</xdr:row>
      <xdr:rowOff>19050</xdr:rowOff>
    </xdr:to>
    <xdr:sp>
      <xdr:nvSpPr>
        <xdr:cNvPr id="11" name="CaixaDeTexto 17"/>
        <xdr:cNvSpPr txBox="1">
          <a:spLocks noChangeArrowheads="1"/>
        </xdr:cNvSpPr>
      </xdr:nvSpPr>
      <xdr:spPr>
        <a:xfrm>
          <a:off x="3829050" y="20164425"/>
          <a:ext cx="1600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Bola Oficial da Cup</a:t>
          </a:r>
        </a:p>
      </xdr:txBody>
    </xdr:sp>
    <xdr:clientData/>
  </xdr:twoCellAnchor>
  <xdr:twoCellAnchor editAs="oneCell">
    <xdr:from>
      <xdr:col>0</xdr:col>
      <xdr:colOff>323850</xdr:colOff>
      <xdr:row>100</xdr:row>
      <xdr:rowOff>123825</xdr:rowOff>
    </xdr:from>
    <xdr:to>
      <xdr:col>2</xdr:col>
      <xdr:colOff>276225</xdr:colOff>
      <xdr:row>105</xdr:row>
      <xdr:rowOff>142875</xdr:rowOff>
    </xdr:to>
    <xdr:pic>
      <xdr:nvPicPr>
        <xdr:cNvPr id="12" name="Imagem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19335750"/>
          <a:ext cx="1019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5</xdr:row>
      <xdr:rowOff>219075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3</xdr:row>
      <xdr:rowOff>114300</xdr:rowOff>
    </xdr:from>
    <xdr:to>
      <xdr:col>11</xdr:col>
      <xdr:colOff>133350</xdr:colOff>
      <xdr:row>5</xdr:row>
      <xdr:rowOff>9525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6858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4</xdr:row>
      <xdr:rowOff>228600</xdr:rowOff>
    </xdr:from>
    <xdr:to>
      <xdr:col>12</xdr:col>
      <xdr:colOff>9525</xdr:colOff>
      <xdr:row>6</xdr:row>
      <xdr:rowOff>0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3905250" y="1038225"/>
          <a:ext cx="1095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Bola Oficial da Cup</a:t>
          </a:r>
        </a:p>
      </xdr:txBody>
    </xdr:sp>
    <xdr:clientData/>
  </xdr:twoCellAnchor>
  <xdr:twoCellAnchor editAs="oneCell">
    <xdr:from>
      <xdr:col>8</xdr:col>
      <xdr:colOff>190500</xdr:colOff>
      <xdr:row>0</xdr:row>
      <xdr:rowOff>85725</xdr:rowOff>
    </xdr:from>
    <xdr:to>
      <xdr:col>10</xdr:col>
      <xdr:colOff>228600</xdr:colOff>
      <xdr:row>3</xdr:row>
      <xdr:rowOff>104775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857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0</xdr:rowOff>
    </xdr:from>
    <xdr:to>
      <xdr:col>0</xdr:col>
      <xdr:colOff>1076325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619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45"/>
  <sheetViews>
    <sheetView zoomScale="130" zoomScaleNormal="130" zoomScaleSheetLayoutView="130" workbookViewId="0" topLeftCell="A1">
      <selection activeCell="E21" sqref="E21"/>
    </sheetView>
  </sheetViews>
  <sheetFormatPr defaultColWidth="9.140625" defaultRowHeight="15"/>
  <cols>
    <col min="1" max="2" width="17.7109375" style="0" customWidth="1"/>
    <col min="3" max="3" width="17.7109375" style="2" customWidth="1"/>
    <col min="4" max="5" width="17.7109375" style="0" customWidth="1"/>
  </cols>
  <sheetData>
    <row r="4" spans="1:5" ht="31.5">
      <c r="A4" s="40"/>
      <c r="B4" s="40"/>
      <c r="C4" s="41" t="s">
        <v>51</v>
      </c>
      <c r="D4" s="40"/>
      <c r="E4" s="40"/>
    </row>
    <row r="5" ht="18.75">
      <c r="C5" s="105" t="s">
        <v>93</v>
      </c>
    </row>
    <row r="7" spans="2:4" ht="28.5">
      <c r="B7" s="38"/>
      <c r="C7" s="39" t="s">
        <v>45</v>
      </c>
      <c r="D7" s="38"/>
    </row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7" ht="15">
      <c r="C27" s="107"/>
    </row>
    <row r="28" ht="15">
      <c r="C28" s="107"/>
    </row>
    <row r="29" ht="15">
      <c r="C29" s="107"/>
    </row>
    <row r="33" spans="1:5" s="5" customFormat="1" ht="11.25">
      <c r="A33" s="5" t="s">
        <v>4</v>
      </c>
      <c r="C33" s="5" t="s">
        <v>5</v>
      </c>
      <c r="E33" s="5" t="s">
        <v>48</v>
      </c>
    </row>
    <row r="34" ht="15"/>
    <row r="35" ht="15"/>
    <row r="36" ht="15"/>
    <row r="37" ht="15"/>
    <row r="38" ht="15"/>
    <row r="39" ht="15"/>
    <row r="41" ht="15"/>
    <row r="42" ht="15"/>
    <row r="43" ht="15"/>
    <row r="44" ht="15"/>
    <row r="45" spans="1:5" ht="15.75" thickBot="1">
      <c r="A45" s="8" t="s">
        <v>46</v>
      </c>
      <c r="B45" s="6"/>
      <c r="C45" s="7" t="s">
        <v>47</v>
      </c>
      <c r="D45" s="6"/>
      <c r="E45" s="37"/>
    </row>
    <row r="46" ht="15.75" thickTop="1"/>
  </sheetData>
  <sheetProtection/>
  <printOptions/>
  <pageMargins left="0.5118110236220472" right="0.5118110236220472" top="0.7874015748031497" bottom="0.7874015748031497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1"/>
  <sheetViews>
    <sheetView view="pageBreakPreview" zoomScale="130" zoomScaleNormal="130" zoomScaleSheetLayoutView="130" zoomScalePageLayoutView="0" workbookViewId="0" topLeftCell="A1">
      <selection activeCell="A13" sqref="A13"/>
    </sheetView>
  </sheetViews>
  <sheetFormatPr defaultColWidth="9.140625" defaultRowHeight="15"/>
  <cols>
    <col min="1" max="2" width="17.7109375" style="0" customWidth="1"/>
    <col min="3" max="3" width="17.7109375" style="2" customWidth="1"/>
    <col min="4" max="5" width="17.7109375" style="0" customWidth="1"/>
  </cols>
  <sheetData>
    <row r="1" ht="15"/>
    <row r="2" ht="15"/>
    <row r="3" ht="18.75">
      <c r="C3" s="4" t="s">
        <v>51</v>
      </c>
    </row>
    <row r="4" ht="18.75">
      <c r="C4" s="105" t="s">
        <v>93</v>
      </c>
    </row>
    <row r="5" ht="18.75">
      <c r="C5" s="4"/>
    </row>
    <row r="6" ht="15"/>
    <row r="7" ht="15"/>
    <row r="8" ht="15"/>
    <row r="9" ht="15"/>
    <row r="10" ht="15.75" thickBot="1"/>
    <row r="11" spans="1:5" ht="15.75" thickBot="1">
      <c r="A11" s="155" t="s">
        <v>2</v>
      </c>
      <c r="B11" s="156"/>
      <c r="C11" s="156"/>
      <c r="D11" s="156"/>
      <c r="E11" s="156"/>
    </row>
    <row r="12" spans="1:5" ht="15">
      <c r="A12" s="157" t="s">
        <v>75</v>
      </c>
      <c r="B12" s="158"/>
      <c r="C12" s="158"/>
      <c r="D12" s="158"/>
      <c r="E12" s="158"/>
    </row>
    <row r="13" spans="2:4" ht="15">
      <c r="B13" s="97" t="s">
        <v>67</v>
      </c>
      <c r="D13" s="97" t="s">
        <v>68</v>
      </c>
    </row>
    <row r="14" spans="2:4" ht="15">
      <c r="B14" s="2" t="s">
        <v>44</v>
      </c>
      <c r="D14" s="2" t="s">
        <v>76</v>
      </c>
    </row>
    <row r="15" spans="2:4" ht="15">
      <c r="B15" s="2" t="s">
        <v>78</v>
      </c>
      <c r="D15" s="2" t="s">
        <v>95</v>
      </c>
    </row>
    <row r="16" spans="2:4" ht="15">
      <c r="B16" s="2" t="s">
        <v>79</v>
      </c>
      <c r="D16" s="2" t="s">
        <v>77</v>
      </c>
    </row>
    <row r="18" spans="1:5" ht="15">
      <c r="A18" s="153" t="s">
        <v>74</v>
      </c>
      <c r="B18" s="154"/>
      <c r="C18" s="154"/>
      <c r="D18" s="154"/>
      <c r="E18" s="154"/>
    </row>
    <row r="19" spans="2:4" ht="15">
      <c r="B19" s="97" t="s">
        <v>67</v>
      </c>
      <c r="D19" s="97" t="s">
        <v>68</v>
      </c>
    </row>
    <row r="20" spans="2:4" ht="15">
      <c r="B20" s="2" t="s">
        <v>44</v>
      </c>
      <c r="D20" s="2" t="s">
        <v>76</v>
      </c>
    </row>
    <row r="21" spans="2:4" ht="15">
      <c r="B21" s="2" t="s">
        <v>80</v>
      </c>
      <c r="D21" s="2" t="s">
        <v>97</v>
      </c>
    </row>
    <row r="22" spans="2:4" ht="15">
      <c r="B22" s="2" t="s">
        <v>32</v>
      </c>
      <c r="D22" s="2" t="s">
        <v>77</v>
      </c>
    </row>
    <row r="24" spans="1:5" ht="15">
      <c r="A24" s="153" t="s">
        <v>73</v>
      </c>
      <c r="B24" s="154"/>
      <c r="C24" s="154"/>
      <c r="D24" s="154"/>
      <c r="E24" s="154"/>
    </row>
    <row r="25" spans="2:4" ht="15">
      <c r="B25" s="97" t="s">
        <v>67</v>
      </c>
      <c r="D25" s="97" t="s">
        <v>68</v>
      </c>
    </row>
    <row r="26" spans="2:4" ht="15">
      <c r="B26" s="2" t="s">
        <v>44</v>
      </c>
      <c r="D26" s="2" t="s">
        <v>76</v>
      </c>
    </row>
    <row r="27" spans="2:4" ht="15">
      <c r="B27" s="2" t="s">
        <v>78</v>
      </c>
      <c r="D27" s="2" t="s">
        <v>97</v>
      </c>
    </row>
    <row r="28" spans="2:4" ht="15">
      <c r="B28" s="2" t="s">
        <v>32</v>
      </c>
      <c r="D28" s="2" t="s">
        <v>81</v>
      </c>
    </row>
    <row r="31" spans="1:5" ht="15">
      <c r="A31" s="153" t="s">
        <v>3</v>
      </c>
      <c r="B31" s="154"/>
      <c r="C31" s="154"/>
      <c r="D31" s="154"/>
      <c r="E31" s="154"/>
    </row>
  </sheetData>
  <sheetProtection/>
  <mergeCells count="5">
    <mergeCell ref="A31:E31"/>
    <mergeCell ref="A11:E11"/>
    <mergeCell ref="A12:E12"/>
    <mergeCell ref="A18:E18"/>
    <mergeCell ref="A24:E24"/>
  </mergeCells>
  <printOptions/>
  <pageMargins left="0.5118110236220472" right="0.5118110236220472" top="0.7874015748031497" bottom="0.7874015748031497" header="0.31496062992125984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I228"/>
  <sheetViews>
    <sheetView view="pageBreakPreview" zoomScale="130" zoomScaleNormal="130" zoomScaleSheetLayoutView="130" zoomScalePageLayoutView="0" workbookViewId="0" topLeftCell="A132">
      <selection activeCell="D150" sqref="D150"/>
    </sheetView>
  </sheetViews>
  <sheetFormatPr defaultColWidth="9.140625" defaultRowHeight="15"/>
  <cols>
    <col min="1" max="1" width="6.8515625" style="1" customWidth="1"/>
    <col min="2" max="2" width="9.140625" style="2" customWidth="1"/>
    <col min="3" max="3" width="22.7109375" style="0" customWidth="1"/>
    <col min="4" max="5" width="6.7109375" style="0" customWidth="1"/>
    <col min="6" max="6" width="22.7109375" style="0" customWidth="1"/>
    <col min="7" max="7" width="9.140625" style="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spans="1:7" ht="18.75">
      <c r="A10" s="54"/>
      <c r="D10" s="4" t="s">
        <v>92</v>
      </c>
      <c r="G10" s="55"/>
    </row>
    <row r="11" spans="1:7" ht="19.5" thickBot="1">
      <c r="A11" s="54"/>
      <c r="B11" s="96"/>
      <c r="D11" s="105" t="s">
        <v>93</v>
      </c>
      <c r="G11" s="55"/>
    </row>
    <row r="12" spans="1:7" ht="15.75" thickBot="1">
      <c r="A12" s="155" t="s">
        <v>52</v>
      </c>
      <c r="B12" s="176"/>
      <c r="C12" s="176"/>
      <c r="D12" s="176"/>
      <c r="E12" s="176"/>
      <c r="F12" s="176"/>
      <c r="G12" s="177"/>
    </row>
    <row r="13" spans="1:7" ht="15.75" thickBot="1">
      <c r="A13" s="153" t="s">
        <v>34</v>
      </c>
      <c r="B13" s="167"/>
      <c r="C13" s="167"/>
      <c r="D13" s="167"/>
      <c r="E13" s="167"/>
      <c r="F13" s="167"/>
      <c r="G13" s="167"/>
    </row>
    <row r="14" spans="1:9" s="46" customFormat="1" ht="11.25">
      <c r="A14" s="56" t="s">
        <v>36</v>
      </c>
      <c r="B14" s="45" t="s">
        <v>37</v>
      </c>
      <c r="C14" s="57" t="s">
        <v>39</v>
      </c>
      <c r="D14" s="173" t="s">
        <v>40</v>
      </c>
      <c r="E14" s="173"/>
      <c r="F14" s="57" t="s">
        <v>39</v>
      </c>
      <c r="G14" s="124" t="s">
        <v>38</v>
      </c>
      <c r="I14" s="47"/>
    </row>
    <row r="15" spans="1:7" ht="15.75">
      <c r="A15" s="58" t="s">
        <v>65</v>
      </c>
      <c r="B15" s="60">
        <v>0.5833333333333334</v>
      </c>
      <c r="C15" s="59" t="s">
        <v>57</v>
      </c>
      <c r="D15" s="115">
        <v>1</v>
      </c>
      <c r="E15" s="115">
        <v>0</v>
      </c>
      <c r="F15" s="59" t="s">
        <v>64</v>
      </c>
      <c r="G15" s="60" t="s">
        <v>1</v>
      </c>
    </row>
    <row r="16" spans="1:7" ht="15.75">
      <c r="A16" s="58"/>
      <c r="B16" s="60"/>
      <c r="C16" s="59"/>
      <c r="D16" s="115"/>
      <c r="E16" s="115"/>
      <c r="F16" s="59"/>
      <c r="G16" s="60"/>
    </row>
    <row r="17" spans="1:7" ht="15.75">
      <c r="A17" s="58" t="s">
        <v>62</v>
      </c>
      <c r="B17" s="60">
        <v>0.6701388888888888</v>
      </c>
      <c r="C17" s="59" t="s">
        <v>57</v>
      </c>
      <c r="D17" s="115">
        <v>5</v>
      </c>
      <c r="E17" s="115">
        <v>0</v>
      </c>
      <c r="F17" s="59" t="s">
        <v>64</v>
      </c>
      <c r="G17" s="60" t="s">
        <v>0</v>
      </c>
    </row>
    <row r="18" spans="1:7" ht="15.75">
      <c r="A18" s="48"/>
      <c r="B18" s="49"/>
      <c r="C18" s="50"/>
      <c r="D18" s="53"/>
      <c r="E18" s="53"/>
      <c r="F18" s="50"/>
      <c r="G18" s="52"/>
    </row>
    <row r="19" spans="1:7" ht="15.75" thickBot="1">
      <c r="A19" s="153" t="s">
        <v>35</v>
      </c>
      <c r="B19" s="167"/>
      <c r="C19" s="167"/>
      <c r="D19" s="167"/>
      <c r="E19" s="167"/>
      <c r="F19" s="167"/>
      <c r="G19" s="167"/>
    </row>
    <row r="20" spans="1:9" s="46" customFormat="1" ht="11.25">
      <c r="A20" s="56" t="s">
        <v>36</v>
      </c>
      <c r="B20" s="45" t="s">
        <v>37</v>
      </c>
      <c r="C20" s="57" t="s">
        <v>39</v>
      </c>
      <c r="D20" s="173" t="s">
        <v>40</v>
      </c>
      <c r="E20" s="173"/>
      <c r="F20" s="57" t="s">
        <v>39</v>
      </c>
      <c r="G20" s="124" t="s">
        <v>38</v>
      </c>
      <c r="I20" s="47"/>
    </row>
    <row r="21" spans="1:7" ht="15">
      <c r="A21" s="58" t="s">
        <v>63</v>
      </c>
      <c r="B21" s="60">
        <v>0.5416666666666666</v>
      </c>
      <c r="C21" s="59" t="s">
        <v>61</v>
      </c>
      <c r="D21" s="116">
        <v>1</v>
      </c>
      <c r="E21" s="116">
        <v>3</v>
      </c>
      <c r="F21" s="59" t="s">
        <v>96</v>
      </c>
      <c r="G21" s="60" t="s">
        <v>1</v>
      </c>
    </row>
    <row r="22" spans="1:7" ht="15">
      <c r="A22" s="58" t="s">
        <v>65</v>
      </c>
      <c r="B22" s="60">
        <v>0.5833333333333334</v>
      </c>
      <c r="C22" s="59" t="s">
        <v>58</v>
      </c>
      <c r="D22" s="116">
        <v>0</v>
      </c>
      <c r="E22" s="116">
        <v>6</v>
      </c>
      <c r="F22" s="59" t="s">
        <v>96</v>
      </c>
      <c r="G22" s="60" t="s">
        <v>1</v>
      </c>
    </row>
    <row r="23" spans="1:7" ht="15">
      <c r="A23" s="58" t="s">
        <v>62</v>
      </c>
      <c r="B23" s="60">
        <v>0.6284722222222222</v>
      </c>
      <c r="C23" s="59" t="s">
        <v>58</v>
      </c>
      <c r="D23" s="116">
        <v>0</v>
      </c>
      <c r="E23" s="116">
        <v>0</v>
      </c>
      <c r="F23" s="59" t="s">
        <v>94</v>
      </c>
      <c r="G23" s="60" t="s">
        <v>0</v>
      </c>
    </row>
    <row r="24" spans="1:7" ht="15.75">
      <c r="A24" s="58" t="s">
        <v>62</v>
      </c>
      <c r="B24" s="60">
        <v>0.6666666666666666</v>
      </c>
      <c r="C24" s="59" t="s">
        <v>59</v>
      </c>
      <c r="D24" s="115">
        <v>0</v>
      </c>
      <c r="E24" s="115">
        <v>2</v>
      </c>
      <c r="F24" s="59" t="s">
        <v>60</v>
      </c>
      <c r="G24" s="60" t="s">
        <v>0</v>
      </c>
    </row>
    <row r="25" spans="1:7" ht="15.75">
      <c r="A25" s="48"/>
      <c r="B25" s="49"/>
      <c r="C25" s="50"/>
      <c r="D25" s="53"/>
      <c r="E25" s="53"/>
      <c r="F25" s="50"/>
      <c r="G25" s="52"/>
    </row>
    <row r="26" spans="1:7" ht="15.75" thickBot="1">
      <c r="A26" s="153" t="s">
        <v>43</v>
      </c>
      <c r="B26" s="167"/>
      <c r="C26" s="167"/>
      <c r="D26" s="167"/>
      <c r="E26" s="167"/>
      <c r="F26" s="167"/>
      <c r="G26" s="167"/>
    </row>
    <row r="27" spans="1:7" ht="15">
      <c r="A27" s="89" t="s">
        <v>36</v>
      </c>
      <c r="B27" s="45" t="s">
        <v>37</v>
      </c>
      <c r="C27" s="57" t="s">
        <v>39</v>
      </c>
      <c r="D27" s="173" t="s">
        <v>40</v>
      </c>
      <c r="E27" s="173"/>
      <c r="F27" s="57" t="s">
        <v>39</v>
      </c>
      <c r="G27" s="124" t="s">
        <v>38</v>
      </c>
    </row>
    <row r="28" spans="1:7" ht="15.75">
      <c r="A28" s="58" t="s">
        <v>63</v>
      </c>
      <c r="B28" s="60">
        <v>0.4166666666666667</v>
      </c>
      <c r="C28" s="59" t="s">
        <v>47</v>
      </c>
      <c r="D28" s="115">
        <v>0</v>
      </c>
      <c r="E28" s="115">
        <v>2</v>
      </c>
      <c r="F28" s="59" t="s">
        <v>66</v>
      </c>
      <c r="G28" s="60" t="s">
        <v>1</v>
      </c>
    </row>
    <row r="29" spans="1:7" ht="15.75">
      <c r="A29" s="58" t="s">
        <v>65</v>
      </c>
      <c r="B29" s="60">
        <v>0.4583333333333333</v>
      </c>
      <c r="C29" s="59" t="s">
        <v>47</v>
      </c>
      <c r="D29" s="115">
        <v>3</v>
      </c>
      <c r="E29" s="115">
        <v>0</v>
      </c>
      <c r="F29" s="59" t="s">
        <v>50</v>
      </c>
      <c r="G29" s="60" t="s">
        <v>1</v>
      </c>
    </row>
    <row r="30" spans="1:7" ht="15.75">
      <c r="A30" s="75"/>
      <c r="B30" s="79"/>
      <c r="C30" s="77"/>
      <c r="D30" s="108"/>
      <c r="E30" s="108"/>
      <c r="F30" s="77"/>
      <c r="G30" s="79"/>
    </row>
    <row r="31" ht="15.75" thickBot="1"/>
    <row r="32" spans="1:7" ht="15.75" thickBot="1">
      <c r="A32" s="155" t="s">
        <v>53</v>
      </c>
      <c r="B32" s="176"/>
      <c r="C32" s="176"/>
      <c r="D32" s="176"/>
      <c r="E32" s="176"/>
      <c r="F32" s="176"/>
      <c r="G32" s="177"/>
    </row>
    <row r="33" spans="1:7" ht="15.75" thickBot="1">
      <c r="A33" s="153" t="s">
        <v>35</v>
      </c>
      <c r="B33" s="167"/>
      <c r="C33" s="167"/>
      <c r="D33" s="167"/>
      <c r="E33" s="167"/>
      <c r="F33" s="167"/>
      <c r="G33" s="167"/>
    </row>
    <row r="34" spans="1:9" s="46" customFormat="1" ht="11.25">
      <c r="A34" s="56" t="s">
        <v>36</v>
      </c>
      <c r="B34" s="45" t="s">
        <v>37</v>
      </c>
      <c r="C34" s="57" t="s">
        <v>39</v>
      </c>
      <c r="D34" s="173" t="s">
        <v>40</v>
      </c>
      <c r="E34" s="173"/>
      <c r="F34" s="57" t="s">
        <v>39</v>
      </c>
      <c r="G34" s="124" t="s">
        <v>38</v>
      </c>
      <c r="I34" s="47"/>
    </row>
    <row r="35" spans="1:7" ht="15">
      <c r="A35" s="58" t="s">
        <v>62</v>
      </c>
      <c r="B35" s="60">
        <v>0.3541666666666667</v>
      </c>
      <c r="C35" s="59" t="s">
        <v>57</v>
      </c>
      <c r="D35" s="116">
        <v>3</v>
      </c>
      <c r="E35" s="116">
        <v>0</v>
      </c>
      <c r="F35" s="59" t="s">
        <v>94</v>
      </c>
      <c r="G35" s="60" t="s">
        <v>0</v>
      </c>
    </row>
    <row r="36" spans="1:7" ht="15">
      <c r="A36" s="58" t="s">
        <v>63</v>
      </c>
      <c r="B36" s="60">
        <v>0.3958333333333333</v>
      </c>
      <c r="C36" s="59" t="s">
        <v>57</v>
      </c>
      <c r="D36" s="116">
        <v>0</v>
      </c>
      <c r="E36" s="116">
        <v>1</v>
      </c>
      <c r="F36" s="59" t="s">
        <v>96</v>
      </c>
      <c r="G36" s="60" t="s">
        <v>1</v>
      </c>
    </row>
    <row r="37" spans="1:7" ht="15">
      <c r="A37" s="58" t="s">
        <v>65</v>
      </c>
      <c r="B37" s="60">
        <v>0.4375</v>
      </c>
      <c r="C37" s="59" t="s">
        <v>57</v>
      </c>
      <c r="D37" s="116">
        <v>1</v>
      </c>
      <c r="E37" s="116">
        <v>0</v>
      </c>
      <c r="F37" s="59" t="s">
        <v>96</v>
      </c>
      <c r="G37" s="60" t="s">
        <v>1</v>
      </c>
    </row>
    <row r="38" spans="1:7" ht="15">
      <c r="A38" s="80"/>
      <c r="B38" s="81"/>
      <c r="C38" s="82"/>
      <c r="D38" s="83"/>
      <c r="E38" s="83"/>
      <c r="F38" s="82"/>
      <c r="G38" s="84"/>
    </row>
    <row r="39" spans="1:7" ht="15.75" thickBot="1">
      <c r="A39" s="174" t="s">
        <v>43</v>
      </c>
      <c r="B39" s="175"/>
      <c r="C39" s="175"/>
      <c r="D39" s="175"/>
      <c r="E39" s="175"/>
      <c r="F39" s="175"/>
      <c r="G39" s="175"/>
    </row>
    <row r="40" spans="1:9" s="46" customFormat="1" ht="11.25">
      <c r="A40" s="56" t="s">
        <v>36</v>
      </c>
      <c r="B40" s="45" t="s">
        <v>37</v>
      </c>
      <c r="C40" s="57" t="s">
        <v>39</v>
      </c>
      <c r="D40" s="173" t="s">
        <v>40</v>
      </c>
      <c r="E40" s="173"/>
      <c r="F40" s="57" t="s">
        <v>39</v>
      </c>
      <c r="G40" s="124" t="s">
        <v>38</v>
      </c>
      <c r="I40" s="47"/>
    </row>
    <row r="41" spans="1:7" ht="15">
      <c r="A41" s="58" t="s">
        <v>62</v>
      </c>
      <c r="B41" s="60">
        <v>0.3541666666666667</v>
      </c>
      <c r="C41" s="59" t="s">
        <v>58</v>
      </c>
      <c r="D41" s="116">
        <v>4</v>
      </c>
      <c r="E41" s="116">
        <v>0</v>
      </c>
      <c r="F41" s="59" t="s">
        <v>60</v>
      </c>
      <c r="G41" s="60" t="s">
        <v>0</v>
      </c>
    </row>
    <row r="42" spans="1:7" ht="15">
      <c r="A42" s="58" t="s">
        <v>63</v>
      </c>
      <c r="B42" s="60">
        <v>0.3958333333333333</v>
      </c>
      <c r="C42" s="59" t="s">
        <v>61</v>
      </c>
      <c r="D42" s="116">
        <v>0</v>
      </c>
      <c r="E42" s="116">
        <v>2</v>
      </c>
      <c r="F42" s="59" t="s">
        <v>60</v>
      </c>
      <c r="G42" s="60" t="s">
        <v>1</v>
      </c>
    </row>
    <row r="43" spans="1:7" ht="15">
      <c r="A43" s="58" t="s">
        <v>65</v>
      </c>
      <c r="B43" s="60">
        <v>0.4375</v>
      </c>
      <c r="C43" s="59" t="s">
        <v>58</v>
      </c>
      <c r="D43" s="116">
        <v>1</v>
      </c>
      <c r="E43" s="116">
        <v>7</v>
      </c>
      <c r="F43" s="59" t="s">
        <v>50</v>
      </c>
      <c r="G43" s="60" t="s">
        <v>1</v>
      </c>
    </row>
    <row r="44" spans="1:7" ht="15">
      <c r="A44" s="75"/>
      <c r="B44" s="76"/>
      <c r="C44" s="77"/>
      <c r="D44" s="78"/>
      <c r="E44" s="78"/>
      <c r="F44" s="77"/>
      <c r="G44" s="79"/>
    </row>
    <row r="45" spans="1:7" ht="15.75" thickBot="1">
      <c r="A45" s="153" t="s">
        <v>43</v>
      </c>
      <c r="B45" s="167"/>
      <c r="C45" s="167"/>
      <c r="D45" s="167"/>
      <c r="E45" s="167"/>
      <c r="F45" s="167"/>
      <c r="G45" s="167"/>
    </row>
    <row r="46" spans="1:9" s="46" customFormat="1" ht="11.25">
      <c r="A46" s="56" t="s">
        <v>36</v>
      </c>
      <c r="B46" s="45" t="s">
        <v>37</v>
      </c>
      <c r="C46" s="57" t="s">
        <v>39</v>
      </c>
      <c r="D46" s="173" t="s">
        <v>40</v>
      </c>
      <c r="E46" s="173"/>
      <c r="F46" s="57" t="s">
        <v>39</v>
      </c>
      <c r="G46" s="124" t="s">
        <v>38</v>
      </c>
      <c r="I46" s="47"/>
    </row>
    <row r="47" spans="1:7" ht="15">
      <c r="A47" s="58" t="s">
        <v>65</v>
      </c>
      <c r="B47" s="60">
        <v>0.5833333333333334</v>
      </c>
      <c r="C47" s="59" t="s">
        <v>47</v>
      </c>
      <c r="D47" s="116">
        <v>5</v>
      </c>
      <c r="E47" s="116">
        <v>0</v>
      </c>
      <c r="F47" s="59" t="s">
        <v>64</v>
      </c>
      <c r="G47" s="60" t="s">
        <v>1</v>
      </c>
    </row>
    <row r="48" spans="1:7" ht="15">
      <c r="A48" s="58" t="s">
        <v>63</v>
      </c>
      <c r="B48" s="60">
        <v>0.625</v>
      </c>
      <c r="C48" s="59" t="s">
        <v>47</v>
      </c>
      <c r="D48" s="116">
        <v>5</v>
      </c>
      <c r="E48" s="116">
        <v>2</v>
      </c>
      <c r="F48" s="59" t="s">
        <v>64</v>
      </c>
      <c r="G48" s="60" t="s">
        <v>1</v>
      </c>
    </row>
    <row r="49" spans="1:7" ht="15">
      <c r="A49" s="58" t="s">
        <v>62</v>
      </c>
      <c r="B49" s="60">
        <v>0.6666666666666666</v>
      </c>
      <c r="C49" s="59" t="s">
        <v>59</v>
      </c>
      <c r="D49" s="116">
        <v>0</v>
      </c>
      <c r="E49" s="116">
        <v>0</v>
      </c>
      <c r="F49" s="59" t="s">
        <v>64</v>
      </c>
      <c r="G49" s="60" t="s">
        <v>0</v>
      </c>
    </row>
    <row r="50" spans="1:7" ht="15">
      <c r="A50" s="75"/>
      <c r="B50" s="79"/>
      <c r="C50" s="77"/>
      <c r="D50" s="78"/>
      <c r="E50" s="78"/>
      <c r="F50" s="77"/>
      <c r="G50" s="79"/>
    </row>
    <row r="51" ht="15"/>
    <row r="52" ht="15"/>
    <row r="53" ht="15"/>
    <row r="54" ht="15"/>
    <row r="55" ht="15"/>
    <row r="56" ht="15"/>
    <row r="57" ht="15"/>
    <row r="58" ht="15"/>
    <row r="59" ht="15.75" thickBot="1"/>
    <row r="60" spans="1:7" ht="15.75" thickBot="1">
      <c r="A60" s="155" t="s">
        <v>54</v>
      </c>
      <c r="B60" s="176"/>
      <c r="C60" s="176"/>
      <c r="D60" s="176"/>
      <c r="E60" s="176"/>
      <c r="F60" s="176"/>
      <c r="G60" s="177"/>
    </row>
    <row r="61" spans="1:7" ht="15.75" thickBot="1">
      <c r="A61" s="153" t="s">
        <v>43</v>
      </c>
      <c r="B61" s="167"/>
      <c r="C61" s="167"/>
      <c r="D61" s="167"/>
      <c r="E61" s="167"/>
      <c r="F61" s="167"/>
      <c r="G61" s="167"/>
    </row>
    <row r="62" spans="1:9" s="46" customFormat="1" ht="11.25">
      <c r="A62" s="44" t="s">
        <v>36</v>
      </c>
      <c r="B62" s="45" t="s">
        <v>37</v>
      </c>
      <c r="C62" s="43" t="s">
        <v>39</v>
      </c>
      <c r="D62" s="159" t="s">
        <v>40</v>
      </c>
      <c r="E62" s="159"/>
      <c r="F62" s="43" t="s">
        <v>39</v>
      </c>
      <c r="G62" s="124" t="s">
        <v>38</v>
      </c>
      <c r="I62" s="47"/>
    </row>
    <row r="63" spans="1:7" ht="15">
      <c r="A63" s="58" t="s">
        <v>62</v>
      </c>
      <c r="B63" s="60">
        <v>0.3541666666666667</v>
      </c>
      <c r="C63" s="59" t="s">
        <v>57</v>
      </c>
      <c r="D63" s="116">
        <v>1</v>
      </c>
      <c r="E63" s="116">
        <v>1</v>
      </c>
      <c r="F63" s="59" t="s">
        <v>60</v>
      </c>
      <c r="G63" s="60" t="s">
        <v>0</v>
      </c>
    </row>
    <row r="64" spans="1:7" ht="15">
      <c r="A64" s="58" t="s">
        <v>63</v>
      </c>
      <c r="B64" s="60">
        <v>0.3958333333333333</v>
      </c>
      <c r="C64" s="59" t="s">
        <v>57</v>
      </c>
      <c r="D64" s="116">
        <v>0</v>
      </c>
      <c r="E64" s="116">
        <v>2</v>
      </c>
      <c r="F64" s="59" t="s">
        <v>60</v>
      </c>
      <c r="G64" s="60" t="s">
        <v>1</v>
      </c>
    </row>
    <row r="65" spans="1:7" ht="15">
      <c r="A65" s="58" t="s">
        <v>65</v>
      </c>
      <c r="B65" s="60">
        <v>0.4375</v>
      </c>
      <c r="C65" s="59" t="s">
        <v>57</v>
      </c>
      <c r="D65" s="116">
        <v>1</v>
      </c>
      <c r="E65" s="116">
        <v>2</v>
      </c>
      <c r="F65" s="59" t="s">
        <v>50</v>
      </c>
      <c r="G65" s="60" t="s">
        <v>1</v>
      </c>
    </row>
    <row r="66" spans="1:7" ht="15">
      <c r="A66" s="48"/>
      <c r="B66" s="49"/>
      <c r="C66" s="50"/>
      <c r="D66" s="51"/>
      <c r="E66" s="51"/>
      <c r="F66" s="50"/>
      <c r="G66" s="52"/>
    </row>
    <row r="67" spans="1:7" ht="15.75" thickBot="1">
      <c r="A67" s="153" t="s">
        <v>34</v>
      </c>
      <c r="B67" s="167"/>
      <c r="C67" s="167"/>
      <c r="D67" s="167"/>
      <c r="E67" s="167"/>
      <c r="F67" s="167"/>
      <c r="G67" s="167"/>
    </row>
    <row r="68" spans="1:9" s="46" customFormat="1" ht="11.25">
      <c r="A68" s="44" t="s">
        <v>36</v>
      </c>
      <c r="B68" s="45" t="s">
        <v>37</v>
      </c>
      <c r="C68" s="43" t="s">
        <v>39</v>
      </c>
      <c r="D68" s="159" t="s">
        <v>40</v>
      </c>
      <c r="E68" s="159"/>
      <c r="F68" s="43" t="s">
        <v>39</v>
      </c>
      <c r="G68" s="124" t="s">
        <v>38</v>
      </c>
      <c r="I68" s="47"/>
    </row>
    <row r="69" spans="1:7" ht="15">
      <c r="A69" s="58" t="s">
        <v>62</v>
      </c>
      <c r="B69" s="106">
        <v>0.3541666666666667</v>
      </c>
      <c r="C69" s="59" t="s">
        <v>58</v>
      </c>
      <c r="D69" s="116">
        <v>1</v>
      </c>
      <c r="E69" s="116">
        <v>0</v>
      </c>
      <c r="F69" s="59" t="s">
        <v>64</v>
      </c>
      <c r="G69" s="60" t="s">
        <v>0</v>
      </c>
    </row>
    <row r="70" spans="1:7" ht="15">
      <c r="A70" s="58" t="s">
        <v>63</v>
      </c>
      <c r="B70" s="106">
        <v>0.3923611111111111</v>
      </c>
      <c r="C70" s="59" t="s">
        <v>61</v>
      </c>
      <c r="D70" s="116">
        <v>4</v>
      </c>
      <c r="E70" s="116">
        <v>1</v>
      </c>
      <c r="F70" s="59" t="s">
        <v>64</v>
      </c>
      <c r="G70" s="60" t="s">
        <v>1</v>
      </c>
    </row>
    <row r="71" spans="1:7" ht="15">
      <c r="A71" s="58" t="s">
        <v>65</v>
      </c>
      <c r="B71" s="106">
        <v>0.4375</v>
      </c>
      <c r="C71" s="59" t="s">
        <v>58</v>
      </c>
      <c r="D71" s="116">
        <v>0</v>
      </c>
      <c r="E71" s="116">
        <v>1</v>
      </c>
      <c r="F71" s="59" t="s">
        <v>64</v>
      </c>
      <c r="G71" s="60" t="s">
        <v>1</v>
      </c>
    </row>
    <row r="73" spans="1:7" ht="15.75" thickBot="1">
      <c r="A73" s="153" t="s">
        <v>35</v>
      </c>
      <c r="B73" s="167"/>
      <c r="C73" s="167"/>
      <c r="D73" s="167"/>
      <c r="E73" s="167"/>
      <c r="F73" s="167"/>
      <c r="G73" s="167"/>
    </row>
    <row r="74" spans="1:9" s="46" customFormat="1" ht="11.25">
      <c r="A74" s="44" t="s">
        <v>36</v>
      </c>
      <c r="B74" s="45" t="s">
        <v>37</v>
      </c>
      <c r="C74" s="43" t="s">
        <v>39</v>
      </c>
      <c r="D74" s="159" t="s">
        <v>40</v>
      </c>
      <c r="E74" s="159"/>
      <c r="F74" s="43" t="s">
        <v>39</v>
      </c>
      <c r="G74" s="124" t="s">
        <v>38</v>
      </c>
      <c r="I74" s="47"/>
    </row>
    <row r="75" spans="1:7" ht="15">
      <c r="A75" s="58" t="s">
        <v>65</v>
      </c>
      <c r="B75" s="106">
        <v>0.5625</v>
      </c>
      <c r="C75" s="59" t="s">
        <v>47</v>
      </c>
      <c r="D75" s="116">
        <v>1</v>
      </c>
      <c r="E75" s="116">
        <v>1</v>
      </c>
      <c r="F75" s="59" t="s">
        <v>96</v>
      </c>
      <c r="G75" s="60" t="s">
        <v>1</v>
      </c>
    </row>
    <row r="76" spans="1:7" ht="15">
      <c r="A76" s="58" t="s">
        <v>63</v>
      </c>
      <c r="B76" s="106">
        <v>0.6041666666666666</v>
      </c>
      <c r="C76" s="59" t="s">
        <v>47</v>
      </c>
      <c r="D76" s="116">
        <v>3</v>
      </c>
      <c r="E76" s="116">
        <v>0</v>
      </c>
      <c r="F76" s="59" t="s">
        <v>96</v>
      </c>
      <c r="G76" s="60" t="s">
        <v>1</v>
      </c>
    </row>
    <row r="77" spans="1:7" ht="15">
      <c r="A77" s="58" t="s">
        <v>62</v>
      </c>
      <c r="B77" s="106">
        <v>0.6458333333333334</v>
      </c>
      <c r="C77" s="59" t="s">
        <v>59</v>
      </c>
      <c r="D77" s="116">
        <v>0</v>
      </c>
      <c r="E77" s="116">
        <v>2</v>
      </c>
      <c r="F77" s="59" t="s">
        <v>94</v>
      </c>
      <c r="G77" s="60" t="s">
        <v>0</v>
      </c>
    </row>
    <row r="78" spans="1:7" ht="15.75">
      <c r="A78" s="58" t="s">
        <v>63</v>
      </c>
      <c r="B78" s="106">
        <v>0.6875</v>
      </c>
      <c r="C78" s="59" t="s">
        <v>57</v>
      </c>
      <c r="D78" s="115">
        <v>5</v>
      </c>
      <c r="E78" s="115">
        <v>0</v>
      </c>
      <c r="F78" s="59" t="s">
        <v>64</v>
      </c>
      <c r="G78" s="60" t="s">
        <v>1</v>
      </c>
    </row>
    <row r="79" spans="1:7" ht="15.75">
      <c r="A79" s="75"/>
      <c r="B79" s="143"/>
      <c r="C79" s="77"/>
      <c r="D79" s="144"/>
      <c r="E79" s="144"/>
      <c r="F79" s="77"/>
      <c r="G79" s="79"/>
    </row>
    <row r="80" spans="1:7" ht="15.75">
      <c r="A80" s="75"/>
      <c r="B80" s="143"/>
      <c r="C80" s="77"/>
      <c r="D80" s="144"/>
      <c r="E80" s="144"/>
      <c r="F80" s="77"/>
      <c r="G80" s="79"/>
    </row>
    <row r="81" spans="1:7" ht="15.75">
      <c r="A81" s="75"/>
      <c r="B81" s="143"/>
      <c r="C81" s="77"/>
      <c r="D81" s="144"/>
      <c r="E81" s="144"/>
      <c r="F81" s="77"/>
      <c r="G81" s="79"/>
    </row>
    <row r="82" spans="1:7" ht="15.75">
      <c r="A82" s="75"/>
      <c r="B82" s="143"/>
      <c r="C82" s="77"/>
      <c r="D82" s="144"/>
      <c r="E82" s="144"/>
      <c r="F82" s="77"/>
      <c r="G82" s="79"/>
    </row>
    <row r="83" spans="1:7" ht="15.75">
      <c r="A83" s="75"/>
      <c r="B83" s="143"/>
      <c r="C83" s="77"/>
      <c r="D83" s="144"/>
      <c r="E83" s="144"/>
      <c r="F83" s="77"/>
      <c r="G83" s="79"/>
    </row>
    <row r="84" spans="1:7" ht="15.75">
      <c r="A84" s="75"/>
      <c r="B84" s="143"/>
      <c r="C84" s="77"/>
      <c r="D84" s="144"/>
      <c r="E84" s="144"/>
      <c r="F84" s="77"/>
      <c r="G84" s="79"/>
    </row>
    <row r="85" spans="1:7" ht="15.75">
      <c r="A85" s="75"/>
      <c r="B85" s="143"/>
      <c r="C85" s="77"/>
      <c r="D85" s="144"/>
      <c r="E85" s="144"/>
      <c r="F85" s="77"/>
      <c r="G85" s="79"/>
    </row>
    <row r="86" spans="1:7" ht="15.75">
      <c r="A86" s="75"/>
      <c r="B86" s="143"/>
      <c r="C86" s="77"/>
      <c r="D86" s="144"/>
      <c r="E86" s="144"/>
      <c r="F86" s="77"/>
      <c r="G86" s="79"/>
    </row>
    <row r="87" spans="1:7" ht="15.75">
      <c r="A87" s="75"/>
      <c r="B87" s="143"/>
      <c r="C87" s="77"/>
      <c r="D87" s="144"/>
      <c r="E87" s="144"/>
      <c r="F87" s="77"/>
      <c r="G87" s="79"/>
    </row>
    <row r="88" spans="1:7" ht="15.75">
      <c r="A88" s="75"/>
      <c r="B88" s="143"/>
      <c r="C88" s="77"/>
      <c r="D88" s="144"/>
      <c r="E88" s="144"/>
      <c r="F88" s="77"/>
      <c r="G88" s="79"/>
    </row>
    <row r="89" spans="1:7" ht="15.75">
      <c r="A89" s="75"/>
      <c r="B89" s="143"/>
      <c r="C89" s="77"/>
      <c r="D89" s="144"/>
      <c r="E89" s="144"/>
      <c r="F89" s="77"/>
      <c r="G89" s="79"/>
    </row>
    <row r="90" spans="1:7" ht="15.75">
      <c r="A90" s="75"/>
      <c r="B90" s="143"/>
      <c r="C90" s="77"/>
      <c r="D90" s="144"/>
      <c r="E90" s="144"/>
      <c r="F90" s="77"/>
      <c r="G90" s="79"/>
    </row>
    <row r="91" spans="1:7" ht="15.75">
      <c r="A91" s="75"/>
      <c r="B91" s="143"/>
      <c r="C91" s="77"/>
      <c r="D91" s="144"/>
      <c r="E91" s="144"/>
      <c r="F91" s="77"/>
      <c r="G91" s="79"/>
    </row>
    <row r="92" spans="1:7" ht="15.75">
      <c r="A92" s="75"/>
      <c r="B92" s="143"/>
      <c r="C92" s="77"/>
      <c r="D92" s="144"/>
      <c r="E92" s="144"/>
      <c r="F92" s="77"/>
      <c r="G92" s="79"/>
    </row>
    <row r="93" spans="1:7" ht="15.75">
      <c r="A93" s="75"/>
      <c r="B93" s="143"/>
      <c r="C93" s="77"/>
      <c r="D93" s="144"/>
      <c r="E93" s="144"/>
      <c r="F93" s="77"/>
      <c r="G93" s="79"/>
    </row>
    <row r="94" spans="1:7" ht="15.75">
      <c r="A94" s="75"/>
      <c r="B94" s="143"/>
      <c r="C94" s="77"/>
      <c r="D94" s="144"/>
      <c r="E94" s="144"/>
      <c r="F94" s="77"/>
      <c r="G94" s="79"/>
    </row>
    <row r="95" spans="1:7" ht="15.75">
      <c r="A95" s="75"/>
      <c r="B95" s="143"/>
      <c r="C95" s="77"/>
      <c r="D95" s="144"/>
      <c r="E95" s="144"/>
      <c r="F95" s="77"/>
      <c r="G95" s="79"/>
    </row>
    <row r="96" spans="1:7" ht="15.75">
      <c r="A96" s="75"/>
      <c r="B96" s="143"/>
      <c r="C96" s="77"/>
      <c r="D96" s="144"/>
      <c r="E96" s="144"/>
      <c r="F96" s="77"/>
      <c r="G96" s="79"/>
    </row>
    <row r="97" spans="1:7" ht="15.75">
      <c r="A97" s="75"/>
      <c r="B97" s="143"/>
      <c r="C97" s="77"/>
      <c r="D97" s="144"/>
      <c r="E97" s="144"/>
      <c r="F97" s="77"/>
      <c r="G97" s="79"/>
    </row>
    <row r="98" spans="1:7" ht="15.75">
      <c r="A98" s="75"/>
      <c r="B98" s="143"/>
      <c r="C98" s="77"/>
      <c r="D98" s="144"/>
      <c r="E98" s="144"/>
      <c r="F98" s="77"/>
      <c r="G98" s="79"/>
    </row>
    <row r="99" spans="1:7" ht="15.75">
      <c r="A99" s="75"/>
      <c r="B99" s="143"/>
      <c r="C99" s="77"/>
      <c r="D99" s="144"/>
      <c r="E99" s="144"/>
      <c r="F99" s="77"/>
      <c r="G99" s="79"/>
    </row>
    <row r="100" spans="1:7" ht="15.75">
      <c r="A100" s="75"/>
      <c r="B100" s="143"/>
      <c r="C100" s="77"/>
      <c r="D100" s="144"/>
      <c r="E100" s="144"/>
      <c r="F100" s="77"/>
      <c r="G100" s="79"/>
    </row>
    <row r="101" spans="1:7" ht="15.75">
      <c r="A101" s="75"/>
      <c r="B101" s="143"/>
      <c r="C101" s="77"/>
      <c r="D101" s="144"/>
      <c r="E101" s="144"/>
      <c r="F101" s="77"/>
      <c r="G101" s="79"/>
    </row>
    <row r="102" spans="1:7" ht="15.75">
      <c r="A102" s="75"/>
      <c r="B102" s="143"/>
      <c r="C102" s="77"/>
      <c r="D102" s="144"/>
      <c r="E102" s="144"/>
      <c r="F102" s="77"/>
      <c r="G102" s="79"/>
    </row>
    <row r="103" spans="1:7" ht="15.75">
      <c r="A103" s="75"/>
      <c r="B103" s="143"/>
      <c r="C103" s="77"/>
      <c r="D103" s="144"/>
      <c r="E103" s="144"/>
      <c r="F103" s="77"/>
      <c r="G103" s="79"/>
    </row>
    <row r="104" spans="1:7" ht="15.75">
      <c r="A104" s="75"/>
      <c r="B104" s="143"/>
      <c r="C104" s="77"/>
      <c r="D104" s="144"/>
      <c r="E104" s="144"/>
      <c r="F104" s="77"/>
      <c r="G104" s="79"/>
    </row>
    <row r="105" ht="15"/>
    <row r="106" spans="2:7" ht="15.75" thickBot="1">
      <c r="B106" s="125"/>
      <c r="G106" s="125"/>
    </row>
    <row r="107" spans="1:7" ht="15.75" thickBot="1">
      <c r="A107" s="160" t="s">
        <v>55</v>
      </c>
      <c r="B107" s="161"/>
      <c r="C107" s="161"/>
      <c r="D107" s="161"/>
      <c r="E107" s="161"/>
      <c r="F107" s="161"/>
      <c r="G107" s="162"/>
    </row>
    <row r="108" spans="1:7" ht="15">
      <c r="A108" s="153" t="s">
        <v>35</v>
      </c>
      <c r="B108" s="167"/>
      <c r="C108" s="167"/>
      <c r="D108" s="167"/>
      <c r="E108" s="167"/>
      <c r="F108" s="167"/>
      <c r="G108" s="167"/>
    </row>
    <row r="109" spans="1:7" ht="15.75" thickBot="1">
      <c r="A109" s="163" t="s">
        <v>88</v>
      </c>
      <c r="B109" s="164"/>
      <c r="C109" s="164"/>
      <c r="D109" s="164"/>
      <c r="E109" s="164"/>
      <c r="F109" s="164"/>
      <c r="G109" s="164"/>
    </row>
    <row r="110" spans="1:9" s="46" customFormat="1" ht="11.25">
      <c r="A110" s="124" t="s">
        <v>36</v>
      </c>
      <c r="B110" s="124" t="s">
        <v>37</v>
      </c>
      <c r="C110" s="43" t="s">
        <v>39</v>
      </c>
      <c r="D110" s="159" t="s">
        <v>40</v>
      </c>
      <c r="E110" s="159"/>
      <c r="F110" s="43" t="s">
        <v>39</v>
      </c>
      <c r="G110" s="45" t="s">
        <v>38</v>
      </c>
      <c r="I110" s="47"/>
    </row>
    <row r="111" spans="1:7" s="3" customFormat="1" ht="11.25">
      <c r="A111" s="70"/>
      <c r="B111" s="71"/>
      <c r="C111" s="102" t="s">
        <v>89</v>
      </c>
      <c r="D111" s="103"/>
      <c r="E111" s="103"/>
      <c r="F111" s="104" t="s">
        <v>90</v>
      </c>
      <c r="G111" s="71"/>
    </row>
    <row r="112" spans="1:7" ht="15">
      <c r="A112" s="66" t="s">
        <v>62</v>
      </c>
      <c r="B112" s="60">
        <v>0.375</v>
      </c>
      <c r="C112" s="88" t="s">
        <v>108</v>
      </c>
      <c r="D112" s="145">
        <v>2</v>
      </c>
      <c r="E112" s="145">
        <v>1</v>
      </c>
      <c r="F112" s="88" t="s">
        <v>94</v>
      </c>
      <c r="G112" s="69" t="s">
        <v>41</v>
      </c>
    </row>
    <row r="113" spans="1:7" s="3" customFormat="1" ht="11.25">
      <c r="A113" s="61"/>
      <c r="B113" s="62"/>
      <c r="C113" s="102" t="s">
        <v>89</v>
      </c>
      <c r="D113" s="103"/>
      <c r="E113" s="103"/>
      <c r="F113" s="104" t="s">
        <v>90</v>
      </c>
      <c r="G113" s="62"/>
    </row>
    <row r="114" spans="1:7" ht="15">
      <c r="A114" s="66" t="s">
        <v>63</v>
      </c>
      <c r="B114" s="60">
        <v>0.4131944444444444</v>
      </c>
      <c r="C114" s="88" t="s">
        <v>108</v>
      </c>
      <c r="D114" s="145">
        <v>1</v>
      </c>
      <c r="E114" s="145">
        <v>0</v>
      </c>
      <c r="F114" s="88" t="s">
        <v>96</v>
      </c>
      <c r="G114" s="69" t="s">
        <v>42</v>
      </c>
    </row>
    <row r="115" spans="1:7" s="3" customFormat="1" ht="11.25">
      <c r="A115" s="61"/>
      <c r="B115" s="62"/>
      <c r="C115" s="102" t="s">
        <v>89</v>
      </c>
      <c r="D115" s="103"/>
      <c r="E115" s="103"/>
      <c r="F115" s="104" t="s">
        <v>90</v>
      </c>
      <c r="G115" s="62"/>
    </row>
    <row r="116" spans="1:7" ht="15">
      <c r="A116" s="66" t="s">
        <v>65</v>
      </c>
      <c r="B116" s="60">
        <v>0.4583333333333333</v>
      </c>
      <c r="C116" s="88" t="s">
        <v>50</v>
      </c>
      <c r="D116" s="145">
        <v>0</v>
      </c>
      <c r="E116" s="145">
        <v>1</v>
      </c>
      <c r="F116" s="88" t="s">
        <v>96</v>
      </c>
      <c r="G116" s="69" t="s">
        <v>42</v>
      </c>
    </row>
    <row r="117" spans="1:7" ht="15.75" thickBot="1">
      <c r="A117" s="75"/>
      <c r="B117" s="79"/>
      <c r="C117" s="140"/>
      <c r="D117" s="78"/>
      <c r="E117" s="78"/>
      <c r="F117" s="140"/>
      <c r="G117" s="139"/>
    </row>
    <row r="118" spans="1:7" ht="15.75" thickBot="1">
      <c r="A118" s="160" t="s">
        <v>55</v>
      </c>
      <c r="B118" s="161"/>
      <c r="C118" s="161"/>
      <c r="D118" s="161"/>
      <c r="E118" s="161"/>
      <c r="F118" s="161"/>
      <c r="G118" s="162"/>
    </row>
    <row r="119" spans="1:7" ht="15">
      <c r="A119" s="153" t="s">
        <v>183</v>
      </c>
      <c r="B119" s="167"/>
      <c r="C119" s="167"/>
      <c r="D119" s="167"/>
      <c r="E119" s="167"/>
      <c r="F119" s="167"/>
      <c r="G119" s="167"/>
    </row>
    <row r="120" spans="1:7" ht="15.75" thickBot="1">
      <c r="A120" s="168" t="s">
        <v>85</v>
      </c>
      <c r="B120" s="169"/>
      <c r="C120" s="169"/>
      <c r="D120" s="169"/>
      <c r="E120" s="169"/>
      <c r="F120" s="169"/>
      <c r="G120" s="169"/>
    </row>
    <row r="121" spans="1:9" s="46" customFormat="1" ht="11.25">
      <c r="A121" s="124" t="s">
        <v>36</v>
      </c>
      <c r="B121" s="124" t="s">
        <v>37</v>
      </c>
      <c r="C121" s="43" t="s">
        <v>39</v>
      </c>
      <c r="D121" s="159" t="s">
        <v>40</v>
      </c>
      <c r="E121" s="159"/>
      <c r="F121" s="43" t="s">
        <v>39</v>
      </c>
      <c r="G121" s="45" t="s">
        <v>38</v>
      </c>
      <c r="I121" s="47"/>
    </row>
    <row r="122" spans="1:7" s="3" customFormat="1" ht="11.25">
      <c r="A122" s="61"/>
      <c r="B122" s="62"/>
      <c r="C122" s="99" t="s">
        <v>86</v>
      </c>
      <c r="D122" s="64"/>
      <c r="E122" s="64"/>
      <c r="F122" s="98" t="s">
        <v>87</v>
      </c>
      <c r="G122" s="62"/>
    </row>
    <row r="123" spans="1:7" ht="15">
      <c r="A123" s="66" t="s">
        <v>62</v>
      </c>
      <c r="B123" s="60">
        <v>0.3541666666666667</v>
      </c>
      <c r="C123" s="88" t="s">
        <v>185</v>
      </c>
      <c r="D123" s="145">
        <v>0</v>
      </c>
      <c r="E123" s="145">
        <v>0</v>
      </c>
      <c r="F123" s="88" t="s">
        <v>64</v>
      </c>
      <c r="G123" s="141" t="s">
        <v>41</v>
      </c>
    </row>
    <row r="124" spans="1:7" ht="15.75" thickBot="1">
      <c r="A124" s="165" t="s">
        <v>82</v>
      </c>
      <c r="B124" s="166"/>
      <c r="C124" s="166"/>
      <c r="D124" s="166"/>
      <c r="E124" s="166"/>
      <c r="F124" s="166"/>
      <c r="G124" s="166"/>
    </row>
    <row r="125" spans="1:7" ht="15">
      <c r="A125" s="70"/>
      <c r="B125" s="71"/>
      <c r="C125" s="100" t="s">
        <v>83</v>
      </c>
      <c r="D125" s="72"/>
      <c r="E125" s="72"/>
      <c r="F125" s="101" t="s">
        <v>84</v>
      </c>
      <c r="G125" s="71"/>
    </row>
    <row r="126" spans="1:7" ht="15.75" thickBot="1">
      <c r="A126" s="66" t="s">
        <v>62</v>
      </c>
      <c r="B126" s="60">
        <v>0.3923611111111111</v>
      </c>
      <c r="C126" s="88" t="s">
        <v>182</v>
      </c>
      <c r="D126" s="145">
        <v>1</v>
      </c>
      <c r="E126" s="145">
        <v>1</v>
      </c>
      <c r="F126" s="88" t="s">
        <v>121</v>
      </c>
      <c r="G126" s="69" t="s">
        <v>41</v>
      </c>
    </row>
    <row r="127" spans="1:7" ht="15.75" thickBot="1">
      <c r="A127" s="160" t="s">
        <v>201</v>
      </c>
      <c r="B127" s="178"/>
      <c r="C127" s="178"/>
      <c r="D127" s="178"/>
      <c r="E127" s="178"/>
      <c r="F127" s="178"/>
      <c r="G127" s="179"/>
    </row>
    <row r="128" spans="1:7" s="3" customFormat="1" ht="11.25">
      <c r="A128" s="61"/>
      <c r="B128" s="62"/>
      <c r="C128" s="63" t="s">
        <v>198</v>
      </c>
      <c r="D128" s="64"/>
      <c r="E128" s="64"/>
      <c r="F128" s="65" t="s">
        <v>199</v>
      </c>
      <c r="G128" s="62"/>
    </row>
    <row r="129" spans="1:7" ht="15">
      <c r="A129" s="66" t="s">
        <v>63</v>
      </c>
      <c r="B129" s="60">
        <v>0.4305555555555556</v>
      </c>
      <c r="C129" s="138" t="s">
        <v>190</v>
      </c>
      <c r="D129" s="145">
        <v>4</v>
      </c>
      <c r="E129" s="145">
        <v>1</v>
      </c>
      <c r="F129" s="138" t="s">
        <v>197</v>
      </c>
      <c r="G129" s="69" t="s">
        <v>42</v>
      </c>
    </row>
    <row r="130" spans="1:7" s="3" customFormat="1" ht="11.25">
      <c r="A130" s="61"/>
      <c r="B130" s="62"/>
      <c r="C130" s="63" t="s">
        <v>198</v>
      </c>
      <c r="D130" s="64"/>
      <c r="E130" s="64"/>
      <c r="F130" s="65" t="s">
        <v>199</v>
      </c>
      <c r="G130" s="62"/>
    </row>
    <row r="131" spans="1:7" ht="15">
      <c r="A131" s="66" t="s">
        <v>65</v>
      </c>
      <c r="B131" s="60">
        <v>0.4756944444444444</v>
      </c>
      <c r="C131" s="138" t="s">
        <v>190</v>
      </c>
      <c r="D131" s="145">
        <v>10</v>
      </c>
      <c r="E131" s="145">
        <v>0</v>
      </c>
      <c r="F131" s="138" t="s">
        <v>186</v>
      </c>
      <c r="G131" s="69" t="s">
        <v>42</v>
      </c>
    </row>
    <row r="132" spans="1:7" ht="15.75" thickBot="1">
      <c r="A132" s="165" t="s">
        <v>206</v>
      </c>
      <c r="B132" s="166"/>
      <c r="C132" s="166"/>
      <c r="D132" s="166"/>
      <c r="E132" s="166"/>
      <c r="F132" s="166"/>
      <c r="G132" s="166"/>
    </row>
    <row r="133" spans="1:7" ht="16.5" thickBot="1">
      <c r="A133" s="70"/>
      <c r="B133" s="170" t="s">
        <v>207</v>
      </c>
      <c r="C133" s="171"/>
      <c r="D133" s="171"/>
      <c r="E133" s="171"/>
      <c r="F133" s="172"/>
      <c r="G133" s="71"/>
    </row>
    <row r="134" spans="1:9" s="46" customFormat="1" ht="11.25">
      <c r="A134" s="126" t="s">
        <v>36</v>
      </c>
      <c r="B134" s="126" t="s">
        <v>37</v>
      </c>
      <c r="C134" s="43" t="s">
        <v>39</v>
      </c>
      <c r="D134" s="159" t="s">
        <v>40</v>
      </c>
      <c r="E134" s="159"/>
      <c r="F134" s="43" t="s">
        <v>39</v>
      </c>
      <c r="G134" s="45" t="s">
        <v>38</v>
      </c>
      <c r="I134" s="47"/>
    </row>
    <row r="135" spans="1:7" ht="15">
      <c r="A135" s="66" t="s">
        <v>202</v>
      </c>
      <c r="B135" s="60">
        <v>0.6875</v>
      </c>
      <c r="C135" s="88" t="s">
        <v>203</v>
      </c>
      <c r="D135" s="68"/>
      <c r="E135" s="68"/>
      <c r="F135" s="88" t="s">
        <v>204</v>
      </c>
      <c r="G135" s="69" t="s">
        <v>205</v>
      </c>
    </row>
    <row r="136" ht="9" customHeight="1"/>
    <row r="137" ht="9" customHeight="1" thickBot="1"/>
    <row r="138" spans="1:7" ht="15.75" thickBot="1">
      <c r="A138" s="160" t="s">
        <v>56</v>
      </c>
      <c r="B138" s="161"/>
      <c r="C138" s="161"/>
      <c r="D138" s="161"/>
      <c r="E138" s="161"/>
      <c r="F138" s="161"/>
      <c r="G138" s="162"/>
    </row>
    <row r="139" spans="1:7" ht="15">
      <c r="A139" s="153" t="s">
        <v>183</v>
      </c>
      <c r="B139" s="167"/>
      <c r="C139" s="167"/>
      <c r="D139" s="167"/>
      <c r="E139" s="167"/>
      <c r="F139" s="167"/>
      <c r="G139" s="167"/>
    </row>
    <row r="140" spans="1:7" ht="15.75" thickBot="1">
      <c r="A140" s="168" t="s">
        <v>85</v>
      </c>
      <c r="B140" s="169"/>
      <c r="C140" s="169"/>
      <c r="D140" s="169"/>
      <c r="E140" s="169"/>
      <c r="F140" s="169"/>
      <c r="G140" s="169"/>
    </row>
    <row r="141" spans="1:9" s="46" customFormat="1" ht="11.25">
      <c r="A141" s="126" t="s">
        <v>36</v>
      </c>
      <c r="B141" s="126" t="s">
        <v>37</v>
      </c>
      <c r="C141" s="43" t="s">
        <v>39</v>
      </c>
      <c r="D141" s="159" t="s">
        <v>40</v>
      </c>
      <c r="E141" s="159"/>
      <c r="F141" s="43" t="s">
        <v>39</v>
      </c>
      <c r="G141" s="45" t="s">
        <v>38</v>
      </c>
      <c r="I141" s="47"/>
    </row>
    <row r="142" spans="1:7" ht="15">
      <c r="A142" s="61"/>
      <c r="B142" s="62"/>
      <c r="C142" s="99" t="s">
        <v>86</v>
      </c>
      <c r="D142" s="64"/>
      <c r="E142" s="64"/>
      <c r="F142" s="98" t="s">
        <v>87</v>
      </c>
      <c r="G142" s="62"/>
    </row>
    <row r="143" spans="1:7" ht="15">
      <c r="A143" s="66" t="s">
        <v>63</v>
      </c>
      <c r="B143" s="60">
        <v>0.3541666666666667</v>
      </c>
      <c r="C143" s="88" t="s">
        <v>200</v>
      </c>
      <c r="D143" s="68">
        <v>1</v>
      </c>
      <c r="E143" s="68">
        <v>1</v>
      </c>
      <c r="F143" s="88" t="s">
        <v>64</v>
      </c>
      <c r="G143" s="69" t="s">
        <v>41</v>
      </c>
    </row>
    <row r="144" spans="1:7" ht="15">
      <c r="A144" s="61"/>
      <c r="B144" s="62"/>
      <c r="C144" s="99" t="s">
        <v>86</v>
      </c>
      <c r="D144" s="64"/>
      <c r="E144" s="64"/>
      <c r="F144" s="98" t="s">
        <v>87</v>
      </c>
      <c r="G144" s="62"/>
    </row>
    <row r="145" spans="1:7" ht="15">
      <c r="A145" s="66" t="s">
        <v>65</v>
      </c>
      <c r="B145" s="60">
        <v>0.3888888888888889</v>
      </c>
      <c r="C145" s="88" t="s">
        <v>64</v>
      </c>
      <c r="D145" s="68">
        <v>1</v>
      </c>
      <c r="E145" s="68">
        <v>1</v>
      </c>
      <c r="F145" s="88" t="s">
        <v>181</v>
      </c>
      <c r="G145" s="69" t="s">
        <v>41</v>
      </c>
    </row>
    <row r="146" spans="1:7" ht="15.75" thickBot="1">
      <c r="A146" s="165" t="s">
        <v>82</v>
      </c>
      <c r="B146" s="166"/>
      <c r="C146" s="166"/>
      <c r="D146" s="166"/>
      <c r="E146" s="166"/>
      <c r="F146" s="166"/>
      <c r="G146" s="166"/>
    </row>
    <row r="147" spans="1:7" s="3" customFormat="1" ht="11.25">
      <c r="A147" s="61"/>
      <c r="B147" s="62"/>
      <c r="C147" s="100" t="s">
        <v>83</v>
      </c>
      <c r="D147" s="72"/>
      <c r="E147" s="72"/>
      <c r="F147" s="101" t="s">
        <v>84</v>
      </c>
      <c r="G147" s="62"/>
    </row>
    <row r="148" spans="1:7" ht="15">
      <c r="A148" s="66" t="s">
        <v>63</v>
      </c>
      <c r="B148" s="60">
        <v>0.43402777777777773</v>
      </c>
      <c r="C148" s="88" t="s">
        <v>184</v>
      </c>
      <c r="D148" s="68">
        <v>2</v>
      </c>
      <c r="E148" s="68">
        <v>1</v>
      </c>
      <c r="F148" s="88" t="s">
        <v>182</v>
      </c>
      <c r="G148" s="69" t="s">
        <v>42</v>
      </c>
    </row>
    <row r="149" spans="1:7" ht="15">
      <c r="A149" s="61"/>
      <c r="B149" s="62"/>
      <c r="C149" s="100" t="s">
        <v>83</v>
      </c>
      <c r="D149" s="72"/>
      <c r="E149" s="72"/>
      <c r="F149" s="101" t="s">
        <v>84</v>
      </c>
      <c r="G149" s="62"/>
    </row>
    <row r="150" spans="1:7" ht="15">
      <c r="A150" s="66" t="s">
        <v>65</v>
      </c>
      <c r="B150" s="60">
        <v>0.4791666666666667</v>
      </c>
      <c r="C150" s="88" t="s">
        <v>47</v>
      </c>
      <c r="D150" s="68">
        <v>0</v>
      </c>
      <c r="E150" s="68">
        <v>0</v>
      </c>
      <c r="F150" s="88" t="s">
        <v>182</v>
      </c>
      <c r="G150" s="69" t="s">
        <v>42</v>
      </c>
    </row>
    <row r="204" ht="15.75" thickBot="1"/>
    <row r="205" spans="1:7" ht="15.75" thickBot="1">
      <c r="A205" s="160" t="s">
        <v>55</v>
      </c>
      <c r="B205" s="161"/>
      <c r="C205" s="161"/>
      <c r="D205" s="161"/>
      <c r="E205" s="161"/>
      <c r="F205" s="161"/>
      <c r="G205" s="162"/>
    </row>
    <row r="206" spans="1:7" ht="15">
      <c r="A206" s="153" t="s">
        <v>91</v>
      </c>
      <c r="B206" s="167"/>
      <c r="C206" s="167"/>
      <c r="D206" s="167"/>
      <c r="E206" s="167"/>
      <c r="F206" s="167"/>
      <c r="G206" s="167"/>
    </row>
    <row r="207" spans="1:7" ht="15.75" thickBot="1">
      <c r="A207" s="168" t="s">
        <v>85</v>
      </c>
      <c r="B207" s="169"/>
      <c r="C207" s="169"/>
      <c r="D207" s="169"/>
      <c r="E207" s="169"/>
      <c r="F207" s="169"/>
      <c r="G207" s="169"/>
    </row>
    <row r="208" spans="1:9" s="46" customFormat="1" ht="11.25">
      <c r="A208" s="44" t="s">
        <v>36</v>
      </c>
      <c r="B208" s="44" t="s">
        <v>37</v>
      </c>
      <c r="C208" s="43" t="s">
        <v>39</v>
      </c>
      <c r="D208" s="159" t="s">
        <v>40</v>
      </c>
      <c r="E208" s="159"/>
      <c r="F208" s="43" t="s">
        <v>39</v>
      </c>
      <c r="G208" s="45" t="s">
        <v>38</v>
      </c>
      <c r="I208" s="47"/>
    </row>
    <row r="209" spans="1:7" s="3" customFormat="1" ht="11.25">
      <c r="A209" s="61"/>
      <c r="B209" s="62"/>
      <c r="C209" s="99" t="s">
        <v>86</v>
      </c>
      <c r="D209" s="64"/>
      <c r="E209" s="64"/>
      <c r="F209" s="98" t="s">
        <v>87</v>
      </c>
      <c r="G209" s="62"/>
    </row>
    <row r="210" spans="1:7" ht="15">
      <c r="A210" s="66" t="s">
        <v>62</v>
      </c>
      <c r="B210" s="67"/>
      <c r="C210" s="88" t="s">
        <v>185</v>
      </c>
      <c r="D210" s="68"/>
      <c r="E210" s="68"/>
      <c r="F210" s="88" t="s">
        <v>64</v>
      </c>
      <c r="G210" s="69" t="s">
        <v>41</v>
      </c>
    </row>
    <row r="211" spans="1:7" s="3" customFormat="1" ht="11.25">
      <c r="A211" s="61"/>
      <c r="B211" s="62"/>
      <c r="C211" s="99" t="s">
        <v>86</v>
      </c>
      <c r="D211" s="64"/>
      <c r="E211" s="64"/>
      <c r="F211" s="98" t="s">
        <v>87</v>
      </c>
      <c r="G211" s="62"/>
    </row>
    <row r="212" spans="1:7" ht="15">
      <c r="A212" s="66" t="s">
        <v>63</v>
      </c>
      <c r="B212" s="67"/>
      <c r="C212" s="88"/>
      <c r="D212" s="68"/>
      <c r="E212" s="68"/>
      <c r="F212" s="88" t="s">
        <v>64</v>
      </c>
      <c r="G212" s="69" t="s">
        <v>42</v>
      </c>
    </row>
    <row r="213" spans="1:7" s="3" customFormat="1" ht="11.25">
      <c r="A213" s="61"/>
      <c r="B213" s="62"/>
      <c r="C213" s="99" t="s">
        <v>86</v>
      </c>
      <c r="D213" s="64"/>
      <c r="E213" s="64"/>
      <c r="F213" s="98" t="s">
        <v>87</v>
      </c>
      <c r="G213" s="62"/>
    </row>
    <row r="214" spans="1:7" ht="15">
      <c r="A214" s="66" t="s">
        <v>65</v>
      </c>
      <c r="B214" s="67"/>
      <c r="C214" s="88" t="s">
        <v>181</v>
      </c>
      <c r="D214" s="68"/>
      <c r="E214" s="68"/>
      <c r="F214" s="88" t="s">
        <v>64</v>
      </c>
      <c r="G214" s="69" t="s">
        <v>42</v>
      </c>
    </row>
    <row r="215" spans="1:7" ht="15.75" thickBot="1">
      <c r="A215" s="165" t="s">
        <v>82</v>
      </c>
      <c r="B215" s="166"/>
      <c r="C215" s="166"/>
      <c r="D215" s="166"/>
      <c r="E215" s="166"/>
      <c r="F215" s="166"/>
      <c r="G215" s="166"/>
    </row>
    <row r="216" spans="1:7" s="3" customFormat="1" ht="11.25">
      <c r="A216" s="70"/>
      <c r="B216" s="71"/>
      <c r="C216" s="100" t="s">
        <v>83</v>
      </c>
      <c r="D216" s="72"/>
      <c r="E216" s="72"/>
      <c r="F216" s="101" t="s">
        <v>84</v>
      </c>
      <c r="G216" s="71"/>
    </row>
    <row r="217" spans="1:7" ht="15">
      <c r="A217" s="66" t="s">
        <v>62</v>
      </c>
      <c r="B217" s="67"/>
      <c r="C217" s="88" t="s">
        <v>182</v>
      </c>
      <c r="D217" s="68"/>
      <c r="E217" s="68"/>
      <c r="F217" s="88" t="s">
        <v>121</v>
      </c>
      <c r="G217" s="69"/>
    </row>
    <row r="218" spans="1:7" s="3" customFormat="1" ht="11.25">
      <c r="A218" s="61"/>
      <c r="B218" s="62"/>
      <c r="C218" s="100" t="s">
        <v>83</v>
      </c>
      <c r="D218" s="72"/>
      <c r="E218" s="72"/>
      <c r="F218" s="101" t="s">
        <v>84</v>
      </c>
      <c r="G218" s="62"/>
    </row>
    <row r="219" spans="1:7" ht="15">
      <c r="A219" s="66" t="s">
        <v>63</v>
      </c>
      <c r="B219" s="67"/>
      <c r="C219" s="88" t="s">
        <v>184</v>
      </c>
      <c r="D219" s="68"/>
      <c r="E219" s="68"/>
      <c r="F219" s="88"/>
      <c r="G219" s="69"/>
    </row>
    <row r="220" spans="1:7" s="3" customFormat="1" ht="11.25">
      <c r="A220" s="61"/>
      <c r="B220" s="62"/>
      <c r="C220" s="100" t="s">
        <v>83</v>
      </c>
      <c r="D220" s="72"/>
      <c r="E220" s="72"/>
      <c r="F220" s="101" t="s">
        <v>84</v>
      </c>
      <c r="G220" s="62"/>
    </row>
    <row r="221" spans="1:7" ht="15">
      <c r="A221" s="66" t="s">
        <v>65</v>
      </c>
      <c r="B221" s="67"/>
      <c r="C221" s="88" t="s">
        <v>182</v>
      </c>
      <c r="D221" s="68"/>
      <c r="E221" s="68"/>
      <c r="F221" s="88" t="s">
        <v>47</v>
      </c>
      <c r="G221" s="69"/>
    </row>
    <row r="222" spans="1:7" ht="15.75" thickBot="1">
      <c r="A222" s="163" t="s">
        <v>88</v>
      </c>
      <c r="B222" s="164"/>
      <c r="C222" s="164"/>
      <c r="D222" s="164"/>
      <c r="E222" s="164"/>
      <c r="F222" s="164"/>
      <c r="G222" s="164"/>
    </row>
    <row r="223" spans="1:7" s="3" customFormat="1" ht="11.25">
      <c r="A223" s="70"/>
      <c r="B223" s="71"/>
      <c r="C223" s="102" t="s">
        <v>89</v>
      </c>
      <c r="D223" s="103"/>
      <c r="E223" s="103"/>
      <c r="F223" s="104" t="s">
        <v>90</v>
      </c>
      <c r="G223" s="71"/>
    </row>
    <row r="224" spans="1:7" ht="15">
      <c r="A224" s="66" t="s">
        <v>62</v>
      </c>
      <c r="B224" s="67"/>
      <c r="C224" s="88" t="s">
        <v>108</v>
      </c>
      <c r="D224" s="68"/>
      <c r="E224" s="68"/>
      <c r="F224" s="88" t="s">
        <v>94</v>
      </c>
      <c r="G224" s="69"/>
    </row>
    <row r="225" spans="1:7" s="3" customFormat="1" ht="11.25">
      <c r="A225" s="61"/>
      <c r="B225" s="62"/>
      <c r="C225" s="102" t="s">
        <v>89</v>
      </c>
      <c r="D225" s="103"/>
      <c r="E225" s="103"/>
      <c r="F225" s="104" t="s">
        <v>90</v>
      </c>
      <c r="G225" s="62"/>
    </row>
    <row r="226" spans="1:7" ht="15">
      <c r="A226" s="66" t="s">
        <v>63</v>
      </c>
      <c r="B226" s="67"/>
      <c r="C226" s="88" t="s">
        <v>108</v>
      </c>
      <c r="D226" s="68"/>
      <c r="E226" s="68"/>
      <c r="F226" s="88" t="s">
        <v>96</v>
      </c>
      <c r="G226" s="69"/>
    </row>
    <row r="227" spans="1:7" s="3" customFormat="1" ht="11.25">
      <c r="A227" s="61"/>
      <c r="B227" s="62"/>
      <c r="C227" s="102" t="s">
        <v>89</v>
      </c>
      <c r="D227" s="103"/>
      <c r="E227" s="103"/>
      <c r="F227" s="104" t="s">
        <v>90</v>
      </c>
      <c r="G227" s="62"/>
    </row>
    <row r="228" spans="1:7" ht="15">
      <c r="A228" s="66" t="s">
        <v>65</v>
      </c>
      <c r="B228" s="67"/>
      <c r="C228" s="88" t="s">
        <v>50</v>
      </c>
      <c r="D228" s="68"/>
      <c r="E228" s="68"/>
      <c r="F228" s="88" t="s">
        <v>96</v>
      </c>
      <c r="G228" s="69"/>
    </row>
  </sheetData>
  <sheetProtection/>
  <mergeCells count="45">
    <mergeCell ref="A33:G33"/>
    <mergeCell ref="A127:G127"/>
    <mergeCell ref="A138:G138"/>
    <mergeCell ref="A119:G119"/>
    <mergeCell ref="D121:E121"/>
    <mergeCell ref="A140:G140"/>
    <mergeCell ref="A107:G107"/>
    <mergeCell ref="A108:G108"/>
    <mergeCell ref="A120:G120"/>
    <mergeCell ref="D110:E110"/>
    <mergeCell ref="A12:G12"/>
    <mergeCell ref="A13:G13"/>
    <mergeCell ref="D14:E14"/>
    <mergeCell ref="A19:G19"/>
    <mergeCell ref="D20:E20"/>
    <mergeCell ref="A32:G32"/>
    <mergeCell ref="A26:G26"/>
    <mergeCell ref="D27:E27"/>
    <mergeCell ref="D34:E34"/>
    <mergeCell ref="A45:G45"/>
    <mergeCell ref="D40:E40"/>
    <mergeCell ref="A39:G39"/>
    <mergeCell ref="D46:E46"/>
    <mergeCell ref="A215:G215"/>
    <mergeCell ref="A60:G60"/>
    <mergeCell ref="A61:G61"/>
    <mergeCell ref="D62:E62"/>
    <mergeCell ref="A67:G67"/>
    <mergeCell ref="D68:E68"/>
    <mergeCell ref="A73:G73"/>
    <mergeCell ref="D74:E74"/>
    <mergeCell ref="A205:G205"/>
    <mergeCell ref="A206:G206"/>
    <mergeCell ref="A207:G207"/>
    <mergeCell ref="A109:G109"/>
    <mergeCell ref="A124:G124"/>
    <mergeCell ref="A132:G132"/>
    <mergeCell ref="B133:F133"/>
    <mergeCell ref="D134:E134"/>
    <mergeCell ref="A118:G118"/>
    <mergeCell ref="A222:G222"/>
    <mergeCell ref="D208:E208"/>
    <mergeCell ref="A146:G146"/>
    <mergeCell ref="D141:E141"/>
    <mergeCell ref="A139:G139"/>
  </mergeCells>
  <printOptions horizontalCentered="1"/>
  <pageMargins left="0.7874015748031497" right="0.5118110236220472" top="0.7874015748031497" bottom="0.7874015748031497" header="0.31496062992125984" footer="0.31496062992125984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L50"/>
  <sheetViews>
    <sheetView view="pageBreakPreview" zoomScale="175" zoomScaleNormal="145" zoomScaleSheetLayoutView="175" zoomScalePageLayoutView="0" workbookViewId="0" topLeftCell="A1">
      <selection activeCell="B35" sqref="B35"/>
    </sheetView>
  </sheetViews>
  <sheetFormatPr defaultColWidth="9.140625" defaultRowHeight="15"/>
  <cols>
    <col min="1" max="1" width="10.57421875" style="1" customWidth="1"/>
    <col min="2" max="2" width="26.28125" style="0" customWidth="1"/>
    <col min="3" max="9" width="3.7109375" style="0" customWidth="1"/>
    <col min="10" max="10" width="4.57421875" style="0" customWidth="1"/>
    <col min="11" max="12" width="3.7109375" style="0" customWidth="1"/>
  </cols>
  <sheetData>
    <row r="1" ht="15"/>
    <row r="2" ht="15"/>
    <row r="3" ht="15"/>
    <row r="4" ht="18.75">
      <c r="D4" s="4" t="s">
        <v>51</v>
      </c>
    </row>
    <row r="5" ht="18.75">
      <c r="D5" s="105" t="s">
        <v>93</v>
      </c>
    </row>
    <row r="6" ht="19.5" thickBot="1">
      <c r="D6" s="4" t="s">
        <v>6</v>
      </c>
    </row>
    <row r="7" spans="1:12" s="10" customFormat="1" ht="18" thickBot="1" thickTop="1">
      <c r="A7" s="180" t="s">
        <v>72</v>
      </c>
      <c r="B7" s="181"/>
      <c r="C7" s="181"/>
      <c r="D7" s="181"/>
      <c r="E7" s="181"/>
      <c r="F7" s="181"/>
      <c r="G7" s="181"/>
      <c r="H7" s="181"/>
      <c r="I7" s="181"/>
      <c r="J7" s="181"/>
      <c r="K7" s="182"/>
      <c r="L7" s="183"/>
    </row>
    <row r="8" spans="1:12" s="15" customFormat="1" ht="12" customHeight="1" thickBot="1" thickTop="1">
      <c r="A8" s="11" t="s">
        <v>7</v>
      </c>
      <c r="B8" s="12" t="s">
        <v>67</v>
      </c>
      <c r="C8" s="13" t="s">
        <v>9</v>
      </c>
      <c r="D8" s="13" t="s">
        <v>10</v>
      </c>
      <c r="E8" s="13" t="s">
        <v>11</v>
      </c>
      <c r="F8" s="13" t="s">
        <v>12</v>
      </c>
      <c r="G8" s="13" t="s">
        <v>13</v>
      </c>
      <c r="H8" s="13" t="s">
        <v>14</v>
      </c>
      <c r="I8" s="13" t="s">
        <v>15</v>
      </c>
      <c r="J8" s="13" t="s">
        <v>16</v>
      </c>
      <c r="K8" s="127" t="s">
        <v>17</v>
      </c>
      <c r="L8" s="136" t="s">
        <v>18</v>
      </c>
    </row>
    <row r="9" spans="1:12" s="9" customFormat="1" ht="16.5">
      <c r="A9" s="151" t="s">
        <v>217</v>
      </c>
      <c r="B9" s="16" t="s">
        <v>49</v>
      </c>
      <c r="C9" s="17">
        <f>E9*3+F9*1</f>
        <v>8</v>
      </c>
      <c r="D9" s="17">
        <f>E9+F9+G9</f>
        <v>4</v>
      </c>
      <c r="E9" s="17">
        <v>2</v>
      </c>
      <c r="F9" s="17">
        <v>2</v>
      </c>
      <c r="G9" s="17">
        <v>0</v>
      </c>
      <c r="H9" s="17">
        <v>10</v>
      </c>
      <c r="I9" s="17">
        <v>2</v>
      </c>
      <c r="J9" s="18">
        <f>H9-I9</f>
        <v>8</v>
      </c>
      <c r="K9" s="128">
        <v>2</v>
      </c>
      <c r="L9" s="132">
        <v>0</v>
      </c>
    </row>
    <row r="10" spans="1:12" s="9" customFormat="1" ht="17.25" thickBot="1">
      <c r="A10" s="152" t="s">
        <v>218</v>
      </c>
      <c r="B10" s="19" t="s">
        <v>122</v>
      </c>
      <c r="C10" s="20">
        <f>E10*3+F10*1</f>
        <v>5</v>
      </c>
      <c r="D10" s="20">
        <f>E10+F10+G10</f>
        <v>4</v>
      </c>
      <c r="E10" s="20">
        <v>1</v>
      </c>
      <c r="F10" s="20">
        <v>2</v>
      </c>
      <c r="G10" s="20">
        <v>1</v>
      </c>
      <c r="H10" s="20">
        <v>2</v>
      </c>
      <c r="I10" s="20">
        <v>4</v>
      </c>
      <c r="J10" s="21">
        <f>H10-I10</f>
        <v>-2</v>
      </c>
      <c r="K10" s="129">
        <v>3</v>
      </c>
      <c r="L10" s="133">
        <v>0</v>
      </c>
    </row>
    <row r="11" spans="1:12" s="15" customFormat="1" ht="12" customHeight="1" thickBot="1" thickTop="1">
      <c r="A11" s="92" t="s">
        <v>7</v>
      </c>
      <c r="B11" s="93" t="s">
        <v>68</v>
      </c>
      <c r="C11" s="94" t="s">
        <v>9</v>
      </c>
      <c r="D11" s="94" t="s">
        <v>10</v>
      </c>
      <c r="E11" s="94" t="s">
        <v>11</v>
      </c>
      <c r="F11" s="94" t="s">
        <v>12</v>
      </c>
      <c r="G11" s="94" t="s">
        <v>13</v>
      </c>
      <c r="H11" s="94" t="s">
        <v>14</v>
      </c>
      <c r="I11" s="94" t="s">
        <v>15</v>
      </c>
      <c r="J11" s="94" t="s">
        <v>16</v>
      </c>
      <c r="K11" s="94" t="s">
        <v>17</v>
      </c>
      <c r="L11" s="95" t="s">
        <v>18</v>
      </c>
    </row>
    <row r="12" spans="1:12" s="9" customFormat="1" ht="16.5">
      <c r="A12" s="151" t="s">
        <v>217</v>
      </c>
      <c r="B12" s="90" t="s">
        <v>98</v>
      </c>
      <c r="C12" s="17">
        <f>E12*3+F12*1</f>
        <v>10</v>
      </c>
      <c r="D12" s="17">
        <f>E12+F12+G12</f>
        <v>4</v>
      </c>
      <c r="E12" s="17">
        <v>3</v>
      </c>
      <c r="F12" s="17">
        <v>1</v>
      </c>
      <c r="G12" s="17">
        <v>0</v>
      </c>
      <c r="H12" s="17">
        <v>8</v>
      </c>
      <c r="I12" s="17">
        <v>2</v>
      </c>
      <c r="J12" s="18">
        <f>H12-I12</f>
        <v>6</v>
      </c>
      <c r="K12" s="128">
        <v>1</v>
      </c>
      <c r="L12" s="132">
        <v>0</v>
      </c>
    </row>
    <row r="13" spans="1:12" s="9" customFormat="1" ht="17.25" thickBot="1">
      <c r="A13" s="152" t="s">
        <v>218</v>
      </c>
      <c r="B13" s="90" t="s">
        <v>94</v>
      </c>
      <c r="C13" s="20">
        <f>E13*3+F13*1</f>
        <v>4</v>
      </c>
      <c r="D13" s="20">
        <f>E13+F13+G13</f>
        <v>4</v>
      </c>
      <c r="E13" s="91">
        <v>1</v>
      </c>
      <c r="F13" s="91">
        <v>1</v>
      </c>
      <c r="G13" s="91">
        <v>2</v>
      </c>
      <c r="H13" s="91">
        <v>3</v>
      </c>
      <c r="I13" s="91">
        <v>5</v>
      </c>
      <c r="J13" s="21">
        <f>H13-I13</f>
        <v>-2</v>
      </c>
      <c r="K13" s="130">
        <v>0</v>
      </c>
      <c r="L13" s="134">
        <v>0</v>
      </c>
    </row>
    <row r="14" spans="1:12" s="15" customFormat="1" ht="12" customHeight="1" thickBot="1" thickTop="1">
      <c r="A14" s="147" t="s">
        <v>220</v>
      </c>
      <c r="B14" s="148" t="s">
        <v>85</v>
      </c>
      <c r="C14" s="149" t="s">
        <v>9</v>
      </c>
      <c r="D14" s="149" t="s">
        <v>10</v>
      </c>
      <c r="E14" s="149" t="s">
        <v>11</v>
      </c>
      <c r="F14" s="149" t="s">
        <v>12</v>
      </c>
      <c r="G14" s="149" t="s">
        <v>13</v>
      </c>
      <c r="H14" s="149" t="s">
        <v>14</v>
      </c>
      <c r="I14" s="149" t="s">
        <v>15</v>
      </c>
      <c r="J14" s="149" t="s">
        <v>16</v>
      </c>
      <c r="K14" s="149" t="s">
        <v>17</v>
      </c>
      <c r="L14" s="150" t="s">
        <v>18</v>
      </c>
    </row>
    <row r="15" spans="1:12" s="9" customFormat="1" ht="16.5">
      <c r="A15" s="152" t="s">
        <v>217</v>
      </c>
      <c r="B15" s="22" t="s">
        <v>33</v>
      </c>
      <c r="C15" s="20">
        <f>E15*3+F15*1</f>
        <v>4</v>
      </c>
      <c r="D15" s="20">
        <f>E15+F15+G15</f>
        <v>4</v>
      </c>
      <c r="E15" s="20">
        <v>1</v>
      </c>
      <c r="F15" s="20">
        <v>1</v>
      </c>
      <c r="G15" s="20">
        <v>2</v>
      </c>
      <c r="H15" s="20">
        <v>3</v>
      </c>
      <c r="I15" s="20">
        <v>4</v>
      </c>
      <c r="J15" s="21">
        <f>H15-I15</f>
        <v>-1</v>
      </c>
      <c r="K15" s="129">
        <v>2</v>
      </c>
      <c r="L15" s="133">
        <v>1</v>
      </c>
    </row>
    <row r="16" spans="1:12" s="9" customFormat="1" ht="16.5">
      <c r="A16" s="152" t="s">
        <v>218</v>
      </c>
      <c r="B16" s="90" t="s">
        <v>64</v>
      </c>
      <c r="C16" s="20">
        <f>E16*3+F16*1</f>
        <v>1</v>
      </c>
      <c r="D16" s="20">
        <f>E16+F16+G16</f>
        <v>4</v>
      </c>
      <c r="E16" s="91">
        <v>0</v>
      </c>
      <c r="F16" s="91">
        <v>1</v>
      </c>
      <c r="G16" s="91">
        <v>3</v>
      </c>
      <c r="H16" s="91">
        <v>0</v>
      </c>
      <c r="I16" s="91">
        <v>9</v>
      </c>
      <c r="J16" s="21">
        <f>H16-I16</f>
        <v>-9</v>
      </c>
      <c r="K16" s="130">
        <v>0</v>
      </c>
      <c r="L16" s="134">
        <v>0</v>
      </c>
    </row>
    <row r="17" spans="1:12" s="9" customFormat="1" ht="17.25" thickBot="1">
      <c r="A17" s="23"/>
      <c r="B17" s="24"/>
      <c r="C17" s="25"/>
      <c r="D17" s="25">
        <f>SUM(D9:D16)/2</f>
        <v>12</v>
      </c>
      <c r="E17" s="25"/>
      <c r="F17" s="25"/>
      <c r="G17" s="25"/>
      <c r="H17" s="25">
        <f>SUM(H9:H16)</f>
        <v>26</v>
      </c>
      <c r="I17" s="25">
        <f>SUM(I9:I16)</f>
        <v>26</v>
      </c>
      <c r="J17" s="25"/>
      <c r="K17" s="131">
        <f>SUM(K9:K15)</f>
        <v>8</v>
      </c>
      <c r="L17" s="135">
        <f>SUM(L9:L15)</f>
        <v>1</v>
      </c>
    </row>
    <row r="18" ht="9" customHeight="1" thickBot="1"/>
    <row r="19" spans="1:12" s="10" customFormat="1" ht="18" thickBot="1" thickTop="1">
      <c r="A19" s="180" t="s">
        <v>71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2"/>
      <c r="L19" s="183"/>
    </row>
    <row r="20" spans="1:12" s="15" customFormat="1" ht="12" customHeight="1" thickBot="1" thickTop="1">
      <c r="A20" s="11" t="s">
        <v>7</v>
      </c>
      <c r="B20" s="12" t="s">
        <v>67</v>
      </c>
      <c r="C20" s="13" t="s">
        <v>9</v>
      </c>
      <c r="D20" s="13" t="s">
        <v>10</v>
      </c>
      <c r="E20" s="13" t="s">
        <v>11</v>
      </c>
      <c r="F20" s="13" t="s">
        <v>12</v>
      </c>
      <c r="G20" s="13" t="s">
        <v>13</v>
      </c>
      <c r="H20" s="13" t="s">
        <v>14</v>
      </c>
      <c r="I20" s="13" t="s">
        <v>15</v>
      </c>
      <c r="J20" s="13" t="s">
        <v>16</v>
      </c>
      <c r="K20" s="13" t="s">
        <v>17</v>
      </c>
      <c r="L20" s="14" t="s">
        <v>18</v>
      </c>
    </row>
    <row r="21" spans="1:12" s="9" customFormat="1" ht="16.5">
      <c r="A21" s="151" t="s">
        <v>217</v>
      </c>
      <c r="B21" s="16" t="s">
        <v>47</v>
      </c>
      <c r="C21" s="17">
        <f>E21*3+F21*1</f>
        <v>9</v>
      </c>
      <c r="D21" s="17">
        <f>E21+F21+G21</f>
        <v>4</v>
      </c>
      <c r="E21" s="17">
        <v>3</v>
      </c>
      <c r="F21" s="17">
        <v>0</v>
      </c>
      <c r="G21" s="17">
        <v>1</v>
      </c>
      <c r="H21" s="17">
        <v>10</v>
      </c>
      <c r="I21" s="17">
        <v>5</v>
      </c>
      <c r="J21" s="18">
        <f>H21-I21</f>
        <v>5</v>
      </c>
      <c r="K21" s="128">
        <v>3</v>
      </c>
      <c r="L21" s="132">
        <v>0</v>
      </c>
    </row>
    <row r="22" spans="1:12" s="9" customFormat="1" ht="17.25" thickBot="1">
      <c r="A22" s="152" t="s">
        <v>218</v>
      </c>
      <c r="B22" s="19" t="s">
        <v>49</v>
      </c>
      <c r="C22" s="20">
        <f>E22*3+F22*1</f>
        <v>3</v>
      </c>
      <c r="D22" s="20">
        <f>E22+F22+G22</f>
        <v>4</v>
      </c>
      <c r="E22" s="20">
        <v>1</v>
      </c>
      <c r="F22" s="20">
        <v>0</v>
      </c>
      <c r="G22" s="20">
        <v>3</v>
      </c>
      <c r="H22" s="20">
        <v>6</v>
      </c>
      <c r="I22" s="20">
        <v>5</v>
      </c>
      <c r="J22" s="21">
        <f>H22-I22</f>
        <v>1</v>
      </c>
      <c r="K22" s="129">
        <v>1</v>
      </c>
      <c r="L22" s="133">
        <v>0</v>
      </c>
    </row>
    <row r="23" spans="1:12" s="15" customFormat="1" ht="12" customHeight="1" thickBot="1" thickTop="1">
      <c r="A23" s="92" t="s">
        <v>7</v>
      </c>
      <c r="B23" s="93" t="s">
        <v>68</v>
      </c>
      <c r="C23" s="94" t="s">
        <v>9</v>
      </c>
      <c r="D23" s="94" t="s">
        <v>10</v>
      </c>
      <c r="E23" s="94" t="s">
        <v>11</v>
      </c>
      <c r="F23" s="94" t="s">
        <v>12</v>
      </c>
      <c r="G23" s="94" t="s">
        <v>13</v>
      </c>
      <c r="H23" s="94" t="s">
        <v>14</v>
      </c>
      <c r="I23" s="94" t="s">
        <v>15</v>
      </c>
      <c r="J23" s="94" t="s">
        <v>16</v>
      </c>
      <c r="K23" s="94" t="s">
        <v>17</v>
      </c>
      <c r="L23" s="95" t="s">
        <v>18</v>
      </c>
    </row>
    <row r="24" spans="1:12" s="9" customFormat="1" ht="16.5">
      <c r="A24" s="151" t="s">
        <v>217</v>
      </c>
      <c r="B24" s="90" t="s">
        <v>98</v>
      </c>
      <c r="C24" s="17">
        <f>E24*3+F24*1</f>
        <v>12</v>
      </c>
      <c r="D24" s="20">
        <f>E24+F24+G24</f>
        <v>4</v>
      </c>
      <c r="E24" s="91">
        <v>4</v>
      </c>
      <c r="F24" s="91">
        <v>0</v>
      </c>
      <c r="G24" s="91">
        <v>0</v>
      </c>
      <c r="H24" s="91">
        <v>7</v>
      </c>
      <c r="I24" s="91">
        <v>0</v>
      </c>
      <c r="J24" s="18">
        <f>H24-I24</f>
        <v>7</v>
      </c>
      <c r="K24" s="130">
        <v>4</v>
      </c>
      <c r="L24" s="134">
        <v>0</v>
      </c>
    </row>
    <row r="25" spans="1:12" s="9" customFormat="1" ht="17.25" thickBot="1">
      <c r="A25" s="152" t="s">
        <v>218</v>
      </c>
      <c r="B25" s="90" t="s">
        <v>96</v>
      </c>
      <c r="C25" s="20">
        <f>E25*3+F25*1</f>
        <v>6</v>
      </c>
      <c r="D25" s="20">
        <f>E25+F25+G25</f>
        <v>4</v>
      </c>
      <c r="E25" s="91">
        <v>2</v>
      </c>
      <c r="F25" s="91">
        <v>0</v>
      </c>
      <c r="G25" s="91">
        <v>2</v>
      </c>
      <c r="H25" s="91">
        <v>4</v>
      </c>
      <c r="I25" s="91">
        <v>5</v>
      </c>
      <c r="J25" s="21">
        <f>H25-I25</f>
        <v>-1</v>
      </c>
      <c r="K25" s="130">
        <v>5</v>
      </c>
      <c r="L25" s="134">
        <v>0</v>
      </c>
    </row>
    <row r="26" spans="1:12" s="15" customFormat="1" ht="12" customHeight="1" thickBot="1" thickTop="1">
      <c r="A26" s="147" t="s">
        <v>220</v>
      </c>
      <c r="B26" s="148" t="s">
        <v>85</v>
      </c>
      <c r="C26" s="149" t="s">
        <v>9</v>
      </c>
      <c r="D26" s="149" t="s">
        <v>10</v>
      </c>
      <c r="E26" s="149" t="s">
        <v>11</v>
      </c>
      <c r="F26" s="149" t="s">
        <v>12</v>
      </c>
      <c r="G26" s="149" t="s">
        <v>13</v>
      </c>
      <c r="H26" s="149" t="s">
        <v>14</v>
      </c>
      <c r="I26" s="149" t="s">
        <v>15</v>
      </c>
      <c r="J26" s="149" t="s">
        <v>16</v>
      </c>
      <c r="K26" s="149" t="s">
        <v>17</v>
      </c>
      <c r="L26" s="150" t="s">
        <v>18</v>
      </c>
    </row>
    <row r="27" spans="1:12" s="9" customFormat="1" ht="16.5">
      <c r="A27" s="151" t="s">
        <v>217</v>
      </c>
      <c r="B27" s="90" t="s">
        <v>69</v>
      </c>
      <c r="C27" s="20">
        <f>E27*3+F27*1</f>
        <v>4</v>
      </c>
      <c r="D27" s="20">
        <f>E27+F27+G27</f>
        <v>4</v>
      </c>
      <c r="E27" s="91">
        <v>1</v>
      </c>
      <c r="F27" s="91">
        <v>1</v>
      </c>
      <c r="G27" s="91">
        <v>2</v>
      </c>
      <c r="H27" s="91">
        <v>6</v>
      </c>
      <c r="I27" s="91">
        <v>7</v>
      </c>
      <c r="J27" s="21">
        <f>H27-I27</f>
        <v>-1</v>
      </c>
      <c r="K27" s="130">
        <v>3</v>
      </c>
      <c r="L27" s="134">
        <v>1</v>
      </c>
    </row>
    <row r="28" spans="1:12" s="9" customFormat="1" ht="16.5">
      <c r="A28" s="152" t="s">
        <v>218</v>
      </c>
      <c r="B28" s="22" t="s">
        <v>64</v>
      </c>
      <c r="C28" s="20">
        <f>E28*3+F28*1</f>
        <v>1</v>
      </c>
      <c r="D28" s="20">
        <f>E28+F28+G28</f>
        <v>4</v>
      </c>
      <c r="E28" s="20">
        <v>0</v>
      </c>
      <c r="F28" s="20">
        <v>1</v>
      </c>
      <c r="G28" s="20">
        <v>3</v>
      </c>
      <c r="H28" s="20">
        <v>4</v>
      </c>
      <c r="I28" s="20">
        <v>15</v>
      </c>
      <c r="J28" s="21">
        <f>H28-I28</f>
        <v>-11</v>
      </c>
      <c r="K28" s="129">
        <v>2</v>
      </c>
      <c r="L28" s="133">
        <v>0</v>
      </c>
    </row>
    <row r="29" spans="1:12" s="9" customFormat="1" ht="17.25" thickBot="1">
      <c r="A29" s="23"/>
      <c r="B29" s="24"/>
      <c r="C29" s="25"/>
      <c r="D29" s="25">
        <f>SUM(D21:D28)/2</f>
        <v>12</v>
      </c>
      <c r="E29" s="25"/>
      <c r="F29" s="25"/>
      <c r="G29" s="25"/>
      <c r="H29" s="25">
        <f>SUM(H21:H28)</f>
        <v>37</v>
      </c>
      <c r="I29" s="25">
        <f>SUM(I21:I28)</f>
        <v>37</v>
      </c>
      <c r="J29" s="25"/>
      <c r="K29" s="131">
        <f>SUM(K21:K27)</f>
        <v>16</v>
      </c>
      <c r="L29" s="135">
        <f>SUM(L21:L27)</f>
        <v>1</v>
      </c>
    </row>
    <row r="30" ht="9" customHeight="1" thickBot="1"/>
    <row r="31" spans="1:12" s="10" customFormat="1" ht="18" thickBot="1" thickTop="1">
      <c r="A31" s="180" t="s">
        <v>70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2"/>
      <c r="L31" s="183"/>
    </row>
    <row r="32" spans="1:12" s="15" customFormat="1" ht="12" customHeight="1" thickBot="1" thickTop="1">
      <c r="A32" s="11" t="s">
        <v>7</v>
      </c>
      <c r="B32" s="12" t="s">
        <v>8</v>
      </c>
      <c r="C32" s="13" t="s">
        <v>9</v>
      </c>
      <c r="D32" s="13" t="s">
        <v>10</v>
      </c>
      <c r="E32" s="13" t="s">
        <v>11</v>
      </c>
      <c r="F32" s="13" t="s">
        <v>12</v>
      </c>
      <c r="G32" s="13" t="s">
        <v>13</v>
      </c>
      <c r="H32" s="13" t="s">
        <v>14</v>
      </c>
      <c r="I32" s="13" t="s">
        <v>15</v>
      </c>
      <c r="J32" s="13" t="s">
        <v>16</v>
      </c>
      <c r="K32" s="13" t="s">
        <v>17</v>
      </c>
      <c r="L32" s="14" t="s">
        <v>18</v>
      </c>
    </row>
    <row r="33" spans="1:12" s="9" customFormat="1" ht="16.5">
      <c r="A33" s="151" t="s">
        <v>217</v>
      </c>
      <c r="B33" s="137" t="s">
        <v>47</v>
      </c>
      <c r="C33" s="17">
        <f>E33*3+F33*1</f>
        <v>8</v>
      </c>
      <c r="D33" s="17">
        <f>E33+F33+G33</f>
        <v>4</v>
      </c>
      <c r="E33" s="17">
        <v>2</v>
      </c>
      <c r="F33" s="17">
        <v>2</v>
      </c>
      <c r="G33" s="17">
        <v>0</v>
      </c>
      <c r="H33" s="17">
        <v>9</v>
      </c>
      <c r="I33" s="17">
        <v>1</v>
      </c>
      <c r="J33" s="18">
        <f>H33-I33</f>
        <v>8</v>
      </c>
      <c r="K33" s="128">
        <v>4</v>
      </c>
      <c r="L33" s="132">
        <v>0</v>
      </c>
    </row>
    <row r="34" spans="1:12" s="9" customFormat="1" ht="17.25" thickBot="1">
      <c r="A34" s="152" t="s">
        <v>218</v>
      </c>
      <c r="B34" s="19" t="s">
        <v>49</v>
      </c>
      <c r="C34" s="20">
        <f>E34*3+F34*1</f>
        <v>7</v>
      </c>
      <c r="D34" s="20">
        <f>E34+F34+G34</f>
        <v>4</v>
      </c>
      <c r="E34" s="20">
        <v>2</v>
      </c>
      <c r="F34" s="20">
        <v>1</v>
      </c>
      <c r="G34" s="20">
        <v>1</v>
      </c>
      <c r="H34" s="20">
        <v>3</v>
      </c>
      <c r="I34" s="20">
        <v>2</v>
      </c>
      <c r="J34" s="21">
        <f>H34-I34</f>
        <v>1</v>
      </c>
      <c r="K34" s="129">
        <v>1</v>
      </c>
      <c r="L34" s="133">
        <v>3</v>
      </c>
    </row>
    <row r="35" spans="1:12" s="15" customFormat="1" ht="12" customHeight="1" thickBot="1" thickTop="1">
      <c r="A35" s="92" t="s">
        <v>7</v>
      </c>
      <c r="B35" s="93" t="s">
        <v>68</v>
      </c>
      <c r="C35" s="94" t="s">
        <v>9</v>
      </c>
      <c r="D35" s="94" t="s">
        <v>10</v>
      </c>
      <c r="E35" s="94" t="s">
        <v>11</v>
      </c>
      <c r="F35" s="94" t="s">
        <v>12</v>
      </c>
      <c r="G35" s="94" t="s">
        <v>13</v>
      </c>
      <c r="H35" s="94" t="s">
        <v>14</v>
      </c>
      <c r="I35" s="94" t="s">
        <v>15</v>
      </c>
      <c r="J35" s="94" t="s">
        <v>16</v>
      </c>
      <c r="K35" s="94" t="s">
        <v>17</v>
      </c>
      <c r="L35" s="95" t="s">
        <v>18</v>
      </c>
    </row>
    <row r="36" spans="1:12" s="9" customFormat="1" ht="16.5">
      <c r="A36" s="151" t="s">
        <v>217</v>
      </c>
      <c r="B36" s="90" t="s">
        <v>96</v>
      </c>
      <c r="C36" s="17">
        <f>E36*3+F36*1</f>
        <v>7</v>
      </c>
      <c r="D36" s="20">
        <f>E36+F36+G36</f>
        <v>4</v>
      </c>
      <c r="E36" s="91">
        <v>2</v>
      </c>
      <c r="F36" s="91">
        <v>1</v>
      </c>
      <c r="G36" s="91">
        <v>1</v>
      </c>
      <c r="H36" s="91">
        <v>8</v>
      </c>
      <c r="I36" s="91">
        <v>2</v>
      </c>
      <c r="J36" s="18">
        <f>H36-I36</f>
        <v>6</v>
      </c>
      <c r="K36" s="130">
        <v>3</v>
      </c>
      <c r="L36" s="134">
        <v>0</v>
      </c>
    </row>
    <row r="37" spans="1:12" s="9" customFormat="1" ht="17.25" thickBot="1">
      <c r="A37" s="152" t="s">
        <v>218</v>
      </c>
      <c r="B37" s="90" t="s">
        <v>50</v>
      </c>
      <c r="C37" s="20">
        <f>E37*3+F37*1</f>
        <v>6</v>
      </c>
      <c r="D37" s="20">
        <f>E37+F37+G37</f>
        <v>4</v>
      </c>
      <c r="E37" s="91">
        <v>2</v>
      </c>
      <c r="F37" s="91">
        <v>0</v>
      </c>
      <c r="G37" s="91">
        <v>2</v>
      </c>
      <c r="H37" s="91">
        <v>9</v>
      </c>
      <c r="I37" s="91">
        <v>6</v>
      </c>
      <c r="J37" s="21">
        <f>H37-I37</f>
        <v>3</v>
      </c>
      <c r="K37" s="130">
        <v>5</v>
      </c>
      <c r="L37" s="134">
        <v>1</v>
      </c>
    </row>
    <row r="38" spans="1:12" s="15" customFormat="1" ht="12" customHeight="1" thickBot="1" thickTop="1">
      <c r="A38" s="147" t="s">
        <v>220</v>
      </c>
      <c r="B38" s="148" t="s">
        <v>219</v>
      </c>
      <c r="C38" s="149" t="s">
        <v>9</v>
      </c>
      <c r="D38" s="149" t="s">
        <v>10</v>
      </c>
      <c r="E38" s="149" t="s">
        <v>11</v>
      </c>
      <c r="F38" s="149" t="s">
        <v>12</v>
      </c>
      <c r="G38" s="149" t="s">
        <v>13</v>
      </c>
      <c r="H38" s="149" t="s">
        <v>14</v>
      </c>
      <c r="I38" s="149" t="s">
        <v>15</v>
      </c>
      <c r="J38" s="149" t="s">
        <v>16</v>
      </c>
      <c r="K38" s="149" t="s">
        <v>17</v>
      </c>
      <c r="L38" s="150" t="s">
        <v>18</v>
      </c>
    </row>
    <row r="39" spans="1:12" s="9" customFormat="1" ht="16.5">
      <c r="A39" s="151" t="s">
        <v>217</v>
      </c>
      <c r="B39" s="90" t="s">
        <v>64</v>
      </c>
      <c r="C39" s="20">
        <f>E39*3+F39*1</f>
        <v>4</v>
      </c>
      <c r="D39" s="20">
        <f>E39+F39+G39</f>
        <v>4</v>
      </c>
      <c r="E39" s="91">
        <v>1</v>
      </c>
      <c r="F39" s="91">
        <v>1</v>
      </c>
      <c r="G39" s="91">
        <v>2</v>
      </c>
      <c r="H39" s="91">
        <v>2</v>
      </c>
      <c r="I39" s="91">
        <v>7</v>
      </c>
      <c r="J39" s="21">
        <f>H39-I39</f>
        <v>-5</v>
      </c>
      <c r="K39" s="130">
        <v>0</v>
      </c>
      <c r="L39" s="134">
        <v>0</v>
      </c>
    </row>
    <row r="40" spans="1:12" s="9" customFormat="1" ht="16.5">
      <c r="A40" s="152" t="s">
        <v>218</v>
      </c>
      <c r="B40" s="19" t="s">
        <v>122</v>
      </c>
      <c r="C40" s="20">
        <f>E40*3+F40*1</f>
        <v>1</v>
      </c>
      <c r="D40" s="20">
        <f>E40+F40+G40</f>
        <v>4</v>
      </c>
      <c r="E40" s="20">
        <v>0</v>
      </c>
      <c r="F40" s="20">
        <v>1</v>
      </c>
      <c r="G40" s="20">
        <v>3</v>
      </c>
      <c r="H40" s="20">
        <v>2</v>
      </c>
      <c r="I40" s="20">
        <v>15</v>
      </c>
      <c r="J40" s="21">
        <f>H40-I40</f>
        <v>-13</v>
      </c>
      <c r="K40" s="129">
        <v>1</v>
      </c>
      <c r="L40" s="133">
        <v>0</v>
      </c>
    </row>
    <row r="41" spans="1:12" s="9" customFormat="1" ht="17.25" thickBot="1">
      <c r="A41" s="23"/>
      <c r="B41" s="24"/>
      <c r="C41" s="25"/>
      <c r="D41" s="25">
        <f>SUM(D33:D40)/2</f>
        <v>12</v>
      </c>
      <c r="E41" s="25"/>
      <c r="F41" s="25"/>
      <c r="G41" s="25"/>
      <c r="H41" s="25">
        <f>SUM(H33:H40)</f>
        <v>33</v>
      </c>
      <c r="I41" s="25">
        <f>SUM(I33:I40)</f>
        <v>33</v>
      </c>
      <c r="J41" s="25"/>
      <c r="K41" s="131">
        <f>SUM(K33:K39)</f>
        <v>13</v>
      </c>
      <c r="L41" s="135">
        <f>SUM(L33:L39)</f>
        <v>4</v>
      </c>
    </row>
    <row r="42" spans="1:12" s="9" customFormat="1" ht="9" customHeight="1">
      <c r="A42" s="26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2:3" ht="12" customHeight="1" thickBot="1">
      <c r="B43" s="184" t="s">
        <v>23</v>
      </c>
      <c r="C43" s="185"/>
    </row>
    <row r="44" spans="2:3" ht="13.5" customHeight="1" thickTop="1">
      <c r="B44" s="31" t="s">
        <v>24</v>
      </c>
      <c r="C44" s="32">
        <f>D41+D17+D29</f>
        <v>36</v>
      </c>
    </row>
    <row r="45" spans="2:3" ht="13.5" customHeight="1">
      <c r="B45" s="33" t="s">
        <v>25</v>
      </c>
      <c r="C45" s="34">
        <f>H41+H17+H29</f>
        <v>96</v>
      </c>
    </row>
    <row r="46" spans="2:3" ht="13.5" customHeight="1">
      <c r="B46" s="33" t="s">
        <v>26</v>
      </c>
      <c r="C46" s="34">
        <f>C45/C44</f>
        <v>2.6666666666666665</v>
      </c>
    </row>
    <row r="47" spans="2:3" ht="13.5" customHeight="1">
      <c r="B47" s="33" t="s">
        <v>27</v>
      </c>
      <c r="C47" s="34">
        <f>K41+K17+K29</f>
        <v>37</v>
      </c>
    </row>
    <row r="48" spans="2:3" ht="13.5" customHeight="1">
      <c r="B48" s="33" t="s">
        <v>28</v>
      </c>
      <c r="C48" s="34">
        <f>C47/C44</f>
        <v>1.0277777777777777</v>
      </c>
    </row>
    <row r="49" spans="2:3" ht="13.5" customHeight="1">
      <c r="B49" s="33" t="s">
        <v>29</v>
      </c>
      <c r="C49" s="34">
        <f>L41+L17+L29</f>
        <v>6</v>
      </c>
    </row>
    <row r="50" spans="2:3" ht="13.5" customHeight="1" thickBot="1">
      <c r="B50" s="35" t="s">
        <v>30</v>
      </c>
      <c r="C50" s="36">
        <f>C49/C44</f>
        <v>0.16666666666666666</v>
      </c>
    </row>
    <row r="51" ht="15.75" thickTop="1"/>
  </sheetData>
  <sheetProtection/>
  <mergeCells count="4">
    <mergeCell ref="A7:L7"/>
    <mergeCell ref="A19:L19"/>
    <mergeCell ref="A31:L31"/>
    <mergeCell ref="B43:C43"/>
  </mergeCells>
  <printOptions horizontalCentered="1"/>
  <pageMargins left="0.5118110236220472" right="0.5118110236220472" top="0.7874015748031497" bottom="0.7874015748031497" header="0.31496062992125984" footer="0.31496062992125984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3"/>
  <sheetViews>
    <sheetView tabSelected="1" view="pageBreakPreview" zoomScale="150" zoomScaleNormal="130" zoomScaleSheetLayoutView="150" zoomScalePageLayoutView="0" workbookViewId="0" topLeftCell="A1">
      <selection activeCell="B9" sqref="B9"/>
    </sheetView>
  </sheetViews>
  <sheetFormatPr defaultColWidth="9.140625" defaultRowHeight="15"/>
  <cols>
    <col min="1" max="1" width="25.00390625" style="1" customWidth="1"/>
    <col min="2" max="2" width="21.8515625" style="0" customWidth="1"/>
    <col min="3" max="4" width="9.7109375" style="0" customWidth="1"/>
    <col min="5" max="5" width="8.7109375" style="0" customWidth="1"/>
    <col min="6" max="6" width="11.7109375" style="85" customWidth="1"/>
  </cols>
  <sheetData>
    <row r="1" ht="18.75">
      <c r="C1" s="4" t="s">
        <v>51</v>
      </c>
    </row>
    <row r="2" ht="18.75">
      <c r="C2" s="105" t="s">
        <v>93</v>
      </c>
    </row>
    <row r="3" ht="18.75">
      <c r="C3" s="4" t="s">
        <v>31</v>
      </c>
    </row>
    <row r="4" spans="1:9" s="29" customFormat="1" ht="12.75">
      <c r="A4" s="186" t="s">
        <v>73</v>
      </c>
      <c r="B4" s="186"/>
      <c r="C4" s="186"/>
      <c r="D4" s="186"/>
      <c r="E4" s="186"/>
      <c r="F4" s="186"/>
      <c r="G4" s="28"/>
      <c r="H4" s="28"/>
      <c r="I4" s="28"/>
    </row>
    <row r="5" spans="1:6" s="30" customFormat="1" ht="13.5" thickBot="1">
      <c r="A5" s="110" t="s">
        <v>19</v>
      </c>
      <c r="B5" s="110" t="s">
        <v>20</v>
      </c>
      <c r="C5" s="114" t="s">
        <v>21</v>
      </c>
      <c r="D5" s="114" t="s">
        <v>17</v>
      </c>
      <c r="E5" s="114" t="s">
        <v>18</v>
      </c>
      <c r="F5" s="113" t="s">
        <v>22</v>
      </c>
    </row>
    <row r="6" spans="1:6" s="74" customFormat="1" ht="13.5" thickTop="1">
      <c r="A6" s="119" t="s">
        <v>155</v>
      </c>
      <c r="B6" s="119" t="s">
        <v>116</v>
      </c>
      <c r="C6" s="120">
        <v>4</v>
      </c>
      <c r="D6" s="120"/>
      <c r="E6" s="120"/>
      <c r="F6" s="109"/>
    </row>
    <row r="7" spans="1:6" s="74" customFormat="1" ht="12.75">
      <c r="A7" s="119" t="s">
        <v>123</v>
      </c>
      <c r="B7" s="119" t="s">
        <v>124</v>
      </c>
      <c r="C7" s="146">
        <v>4</v>
      </c>
      <c r="D7" s="120"/>
      <c r="E7" s="120"/>
      <c r="F7" s="109"/>
    </row>
    <row r="8" spans="1:6" s="74" customFormat="1" ht="12.75">
      <c r="A8" s="119" t="s">
        <v>110</v>
      </c>
      <c r="B8" s="119" t="s">
        <v>47</v>
      </c>
      <c r="C8" s="120">
        <v>4</v>
      </c>
      <c r="D8" s="120"/>
      <c r="E8" s="120"/>
      <c r="F8" s="109"/>
    </row>
    <row r="9" spans="1:6" s="74" customFormat="1" ht="12.75">
      <c r="A9" s="119" t="s">
        <v>174</v>
      </c>
      <c r="B9" s="119" t="s">
        <v>124</v>
      </c>
      <c r="C9" s="123">
        <v>3</v>
      </c>
      <c r="D9" s="120"/>
      <c r="E9" s="120"/>
      <c r="F9" s="109"/>
    </row>
    <row r="10" spans="1:6" s="74" customFormat="1" ht="12.75">
      <c r="A10" s="119" t="s">
        <v>141</v>
      </c>
      <c r="B10" s="119" t="s">
        <v>50</v>
      </c>
      <c r="C10" s="120">
        <v>3</v>
      </c>
      <c r="D10" s="120"/>
      <c r="E10" s="120"/>
      <c r="F10" s="109"/>
    </row>
    <row r="11" spans="1:6" s="74" customFormat="1" ht="12.75">
      <c r="A11" s="119" t="s">
        <v>138</v>
      </c>
      <c r="B11" s="119" t="s">
        <v>50</v>
      </c>
      <c r="C11" s="120">
        <v>2</v>
      </c>
      <c r="D11" s="120"/>
      <c r="E11" s="120"/>
      <c r="F11" s="109"/>
    </row>
    <row r="12" spans="1:6" s="74" customFormat="1" ht="12.75">
      <c r="A12" s="119" t="s">
        <v>145</v>
      </c>
      <c r="B12" s="119" t="s">
        <v>124</v>
      </c>
      <c r="C12" s="120">
        <v>2</v>
      </c>
      <c r="D12" s="120">
        <v>1</v>
      </c>
      <c r="E12" s="120"/>
      <c r="F12" s="109"/>
    </row>
    <row r="13" spans="1:6" s="74" customFormat="1" ht="12.75">
      <c r="A13" s="119" t="s">
        <v>180</v>
      </c>
      <c r="B13" s="119" t="s">
        <v>47</v>
      </c>
      <c r="C13" s="120">
        <v>1</v>
      </c>
      <c r="D13" s="120"/>
      <c r="E13" s="120"/>
      <c r="F13" s="109"/>
    </row>
    <row r="14" spans="1:6" s="74" customFormat="1" ht="12.75">
      <c r="A14" s="117" t="s">
        <v>119</v>
      </c>
      <c r="B14" s="117" t="s">
        <v>116</v>
      </c>
      <c r="C14" s="118">
        <v>1</v>
      </c>
      <c r="D14" s="118"/>
      <c r="E14" s="118"/>
      <c r="F14" s="86"/>
    </row>
    <row r="15" spans="1:6" s="74" customFormat="1" ht="12.75">
      <c r="A15" s="117" t="s">
        <v>117</v>
      </c>
      <c r="B15" s="117" t="s">
        <v>116</v>
      </c>
      <c r="C15" s="118">
        <v>1</v>
      </c>
      <c r="D15" s="118"/>
      <c r="E15" s="118"/>
      <c r="F15" s="86"/>
    </row>
    <row r="16" spans="1:6" s="74" customFormat="1" ht="12.75">
      <c r="A16" s="117" t="s">
        <v>211</v>
      </c>
      <c r="B16" s="117" t="s">
        <v>124</v>
      </c>
      <c r="C16" s="118">
        <v>1</v>
      </c>
      <c r="D16" s="118"/>
      <c r="E16" s="118"/>
      <c r="F16" s="86"/>
    </row>
    <row r="17" spans="1:6" s="74" customFormat="1" ht="12.75">
      <c r="A17" s="117" t="s">
        <v>111</v>
      </c>
      <c r="B17" s="117" t="s">
        <v>50</v>
      </c>
      <c r="C17" s="118">
        <v>1</v>
      </c>
      <c r="D17" s="118">
        <v>1</v>
      </c>
      <c r="E17" s="118">
        <v>1</v>
      </c>
      <c r="F17" s="86" t="s">
        <v>112</v>
      </c>
    </row>
    <row r="18" spans="1:6" s="74" customFormat="1" ht="12.75">
      <c r="A18" s="117" t="s">
        <v>195</v>
      </c>
      <c r="B18" s="117" t="s">
        <v>124</v>
      </c>
      <c r="C18" s="118">
        <v>1</v>
      </c>
      <c r="D18" s="118"/>
      <c r="E18" s="118"/>
      <c r="F18" s="86"/>
    </row>
    <row r="19" spans="1:6" s="74" customFormat="1" ht="12.75">
      <c r="A19" s="117" t="s">
        <v>210</v>
      </c>
      <c r="B19" s="117" t="s">
        <v>124</v>
      </c>
      <c r="C19" s="118">
        <v>1</v>
      </c>
      <c r="D19" s="118"/>
      <c r="E19" s="118"/>
      <c r="F19" s="86"/>
    </row>
    <row r="20" spans="1:6" s="74" customFormat="1" ht="12.75">
      <c r="A20" s="117" t="s">
        <v>136</v>
      </c>
      <c r="B20" s="117" t="s">
        <v>121</v>
      </c>
      <c r="C20" s="118">
        <v>1</v>
      </c>
      <c r="D20" s="118"/>
      <c r="E20" s="118"/>
      <c r="F20" s="86"/>
    </row>
    <row r="21" spans="1:6" s="74" customFormat="1" ht="12.75">
      <c r="A21" s="117" t="s">
        <v>109</v>
      </c>
      <c r="B21" s="117" t="s">
        <v>47</v>
      </c>
      <c r="C21" s="118">
        <v>1</v>
      </c>
      <c r="D21" s="118"/>
      <c r="E21" s="118"/>
      <c r="F21" s="87"/>
    </row>
    <row r="22" spans="1:6" s="74" customFormat="1" ht="12.75">
      <c r="A22" s="117" t="s">
        <v>221</v>
      </c>
      <c r="B22" s="117" t="s">
        <v>64</v>
      </c>
      <c r="C22" s="118">
        <v>1</v>
      </c>
      <c r="D22" s="118"/>
      <c r="E22" s="118"/>
      <c r="F22" s="86"/>
    </row>
    <row r="23" spans="1:6" s="74" customFormat="1" ht="12.75">
      <c r="A23" s="117" t="s">
        <v>146</v>
      </c>
      <c r="B23" s="117" t="s">
        <v>124</v>
      </c>
      <c r="C23" s="118">
        <v>1</v>
      </c>
      <c r="D23" s="118"/>
      <c r="E23" s="118"/>
      <c r="F23" s="86"/>
    </row>
    <row r="24" spans="1:6" s="74" customFormat="1" ht="12.75">
      <c r="A24" s="117" t="s">
        <v>118</v>
      </c>
      <c r="B24" s="117" t="s">
        <v>116</v>
      </c>
      <c r="C24" s="118">
        <v>1</v>
      </c>
      <c r="D24" s="118"/>
      <c r="E24" s="118"/>
      <c r="F24" s="86"/>
    </row>
    <row r="25" spans="1:6" s="74" customFormat="1" ht="12.75">
      <c r="A25" s="117" t="s">
        <v>150</v>
      </c>
      <c r="B25" s="117" t="s">
        <v>47</v>
      </c>
      <c r="C25" s="118">
        <v>1</v>
      </c>
      <c r="D25" s="118"/>
      <c r="E25" s="118"/>
      <c r="F25" s="86"/>
    </row>
    <row r="26" spans="1:6" s="74" customFormat="1" ht="12.75">
      <c r="A26" s="117" t="s">
        <v>139</v>
      </c>
      <c r="B26" s="117" t="s">
        <v>50</v>
      </c>
      <c r="C26" s="118">
        <v>1</v>
      </c>
      <c r="D26" s="118">
        <v>1</v>
      </c>
      <c r="E26" s="118"/>
      <c r="F26" s="86"/>
    </row>
    <row r="27" spans="1:6" s="74" customFormat="1" ht="12.75">
      <c r="A27" s="117" t="s">
        <v>164</v>
      </c>
      <c r="B27" s="117" t="s">
        <v>64</v>
      </c>
      <c r="C27" s="118">
        <v>1</v>
      </c>
      <c r="D27" s="118"/>
      <c r="E27" s="118"/>
      <c r="F27" s="86"/>
    </row>
    <row r="28" spans="1:6" s="74" customFormat="1" ht="12.75">
      <c r="A28" s="117" t="s">
        <v>177</v>
      </c>
      <c r="B28" s="117" t="s">
        <v>50</v>
      </c>
      <c r="C28" s="118">
        <v>1</v>
      </c>
      <c r="D28" s="118"/>
      <c r="E28" s="118"/>
      <c r="F28" s="86"/>
    </row>
    <row r="29" spans="1:6" s="74" customFormat="1" ht="12.75">
      <c r="A29" s="117" t="s">
        <v>115</v>
      </c>
      <c r="B29" s="117" t="s">
        <v>116</v>
      </c>
      <c r="C29" s="118">
        <v>1</v>
      </c>
      <c r="D29" s="118"/>
      <c r="E29" s="118"/>
      <c r="F29" s="86"/>
    </row>
    <row r="30" spans="1:6" s="74" customFormat="1" ht="12.75">
      <c r="A30" s="117" t="s">
        <v>142</v>
      </c>
      <c r="B30" s="117" t="s">
        <v>50</v>
      </c>
      <c r="C30" s="118">
        <v>1</v>
      </c>
      <c r="D30" s="118"/>
      <c r="E30" s="118"/>
      <c r="F30" s="86"/>
    </row>
    <row r="31" spans="1:6" s="74" customFormat="1" ht="12.75">
      <c r="A31" s="117" t="s">
        <v>176</v>
      </c>
      <c r="B31" s="117" t="s">
        <v>124</v>
      </c>
      <c r="C31" s="118"/>
      <c r="D31" s="118"/>
      <c r="E31" s="118">
        <v>1</v>
      </c>
      <c r="F31" s="86" t="s">
        <v>166</v>
      </c>
    </row>
    <row r="32" spans="1:6" s="74" customFormat="1" ht="12.75">
      <c r="A32" s="117" t="s">
        <v>143</v>
      </c>
      <c r="B32" s="117" t="s">
        <v>116</v>
      </c>
      <c r="C32" s="118"/>
      <c r="D32" s="118">
        <v>1</v>
      </c>
      <c r="E32" s="118"/>
      <c r="F32" s="86"/>
    </row>
    <row r="33" spans="1:6" s="74" customFormat="1" ht="12.75">
      <c r="A33" s="117" t="s">
        <v>144</v>
      </c>
      <c r="B33" s="117" t="s">
        <v>116</v>
      </c>
      <c r="C33" s="118"/>
      <c r="D33" s="118">
        <v>1</v>
      </c>
      <c r="E33" s="118"/>
      <c r="F33" s="86"/>
    </row>
    <row r="34" spans="1:6" s="74" customFormat="1" ht="12.75">
      <c r="A34" s="117" t="s">
        <v>120</v>
      </c>
      <c r="B34" s="117" t="s">
        <v>121</v>
      </c>
      <c r="C34" s="118"/>
      <c r="D34" s="118">
        <v>1</v>
      </c>
      <c r="E34" s="118"/>
      <c r="F34" s="86"/>
    </row>
    <row r="35" spans="1:6" s="74" customFormat="1" ht="12.75">
      <c r="A35" s="117" t="s">
        <v>137</v>
      </c>
      <c r="B35" s="117" t="s">
        <v>50</v>
      </c>
      <c r="C35" s="118"/>
      <c r="D35" s="118">
        <v>1</v>
      </c>
      <c r="E35" s="118"/>
      <c r="F35" s="86"/>
    </row>
    <row r="36" spans="1:6" s="74" customFormat="1" ht="12.75">
      <c r="A36" s="117" t="s">
        <v>158</v>
      </c>
      <c r="B36" s="117" t="s">
        <v>50</v>
      </c>
      <c r="C36" s="118"/>
      <c r="D36" s="118">
        <v>1</v>
      </c>
      <c r="E36" s="118"/>
      <c r="F36" s="86"/>
    </row>
    <row r="37" spans="1:6" s="74" customFormat="1" ht="12.75">
      <c r="A37" s="117" t="s">
        <v>153</v>
      </c>
      <c r="B37" s="117" t="s">
        <v>47</v>
      </c>
      <c r="C37" s="118"/>
      <c r="D37" s="118">
        <v>1</v>
      </c>
      <c r="E37" s="118"/>
      <c r="F37" s="86"/>
    </row>
    <row r="38" spans="1:6" s="74" customFormat="1" ht="12.75">
      <c r="A38" s="117" t="s">
        <v>173</v>
      </c>
      <c r="B38" s="117" t="s">
        <v>124</v>
      </c>
      <c r="C38" s="118"/>
      <c r="D38" s="118"/>
      <c r="E38" s="118">
        <v>1</v>
      </c>
      <c r="F38" s="86" t="s">
        <v>166</v>
      </c>
    </row>
    <row r="39" spans="1:6" s="74" customFormat="1" ht="12.75">
      <c r="A39" s="117" t="s">
        <v>140</v>
      </c>
      <c r="B39" s="117" t="s">
        <v>50</v>
      </c>
      <c r="C39" s="118"/>
      <c r="D39" s="118">
        <v>1</v>
      </c>
      <c r="E39" s="118"/>
      <c r="F39" s="86"/>
    </row>
    <row r="40" spans="1:6" s="74" customFormat="1" ht="12.75">
      <c r="A40" s="117" t="s">
        <v>154</v>
      </c>
      <c r="B40" s="117" t="s">
        <v>47</v>
      </c>
      <c r="C40" s="118"/>
      <c r="D40" s="118">
        <v>1</v>
      </c>
      <c r="E40" s="118"/>
      <c r="F40" s="86"/>
    </row>
    <row r="41" spans="1:6" s="74" customFormat="1" ht="12.75">
      <c r="A41" s="117" t="s">
        <v>175</v>
      </c>
      <c r="B41" s="117" t="s">
        <v>124</v>
      </c>
      <c r="C41" s="118"/>
      <c r="D41" s="118"/>
      <c r="E41" s="118">
        <v>1</v>
      </c>
      <c r="F41" s="86" t="s">
        <v>166</v>
      </c>
    </row>
    <row r="42" spans="1:6" s="15" customFormat="1" ht="12.75">
      <c r="A42" s="73"/>
      <c r="B42" s="73"/>
      <c r="C42" s="42"/>
      <c r="D42" s="42"/>
      <c r="E42" s="42"/>
      <c r="F42" s="86"/>
    </row>
    <row r="43" spans="1:6" s="29" customFormat="1" ht="12.75">
      <c r="A43" s="186" t="s">
        <v>74</v>
      </c>
      <c r="B43" s="186"/>
      <c r="C43" s="186"/>
      <c r="D43" s="186"/>
      <c r="E43" s="186"/>
      <c r="F43" s="186"/>
    </row>
    <row r="44" spans="1:6" s="30" customFormat="1" ht="13.5" thickBot="1">
      <c r="A44" s="110" t="s">
        <v>19</v>
      </c>
      <c r="B44" s="111" t="s">
        <v>20</v>
      </c>
      <c r="C44" s="112" t="s">
        <v>21</v>
      </c>
      <c r="D44" s="112" t="s">
        <v>17</v>
      </c>
      <c r="E44" s="112" t="s">
        <v>18</v>
      </c>
      <c r="F44" s="113" t="s">
        <v>22</v>
      </c>
    </row>
    <row r="45" spans="1:6" s="74" customFormat="1" ht="13.5" thickTop="1">
      <c r="A45" s="119" t="s">
        <v>147</v>
      </c>
      <c r="B45" s="119" t="s">
        <v>47</v>
      </c>
      <c r="C45" s="120">
        <v>5</v>
      </c>
      <c r="D45" s="120"/>
      <c r="E45" s="120"/>
      <c r="F45" s="142"/>
    </row>
    <row r="46" spans="1:6" s="74" customFormat="1" ht="12.75">
      <c r="A46" s="119" t="s">
        <v>107</v>
      </c>
      <c r="B46" s="119" t="s">
        <v>108</v>
      </c>
      <c r="C46" s="120">
        <v>5</v>
      </c>
      <c r="D46" s="120"/>
      <c r="E46" s="120"/>
      <c r="F46" s="142"/>
    </row>
    <row r="47" spans="1:6" s="74" customFormat="1" ht="12.75">
      <c r="A47" s="119" t="s">
        <v>105</v>
      </c>
      <c r="B47" s="119" t="s">
        <v>101</v>
      </c>
      <c r="C47" s="146">
        <v>5</v>
      </c>
      <c r="D47" s="120">
        <v>1</v>
      </c>
      <c r="E47" s="120"/>
      <c r="F47" s="123"/>
    </row>
    <row r="48" spans="1:6" s="74" customFormat="1" ht="12.75">
      <c r="A48" s="119" t="s">
        <v>195</v>
      </c>
      <c r="B48" s="119" t="s">
        <v>124</v>
      </c>
      <c r="C48" s="120">
        <v>4</v>
      </c>
      <c r="D48" s="120"/>
      <c r="E48" s="120"/>
      <c r="F48" s="123"/>
    </row>
    <row r="49" spans="1:6" s="74" customFormat="1" ht="12.75">
      <c r="A49" s="119" t="s">
        <v>194</v>
      </c>
      <c r="B49" s="119" t="s">
        <v>124</v>
      </c>
      <c r="C49" s="120">
        <v>2</v>
      </c>
      <c r="D49" s="120"/>
      <c r="E49" s="120"/>
      <c r="F49" s="123"/>
    </row>
    <row r="50" spans="1:6" s="74" customFormat="1" ht="12.75">
      <c r="A50" s="119" t="s">
        <v>102</v>
      </c>
      <c r="B50" s="119" t="s">
        <v>96</v>
      </c>
      <c r="C50" s="120">
        <v>2</v>
      </c>
      <c r="D50" s="120"/>
      <c r="E50" s="120"/>
      <c r="F50" s="142"/>
    </row>
    <row r="51" spans="1:6" s="74" customFormat="1" ht="12.75">
      <c r="A51" s="119" t="s">
        <v>196</v>
      </c>
      <c r="B51" s="119" t="s">
        <v>64</v>
      </c>
      <c r="C51" s="120">
        <v>2</v>
      </c>
      <c r="D51" s="120"/>
      <c r="E51" s="120"/>
      <c r="F51" s="123"/>
    </row>
    <row r="52" spans="1:6" s="74" customFormat="1" ht="12.75">
      <c r="A52" s="117" t="s">
        <v>152</v>
      </c>
      <c r="B52" s="117" t="s">
        <v>64</v>
      </c>
      <c r="C52" s="118">
        <v>2</v>
      </c>
      <c r="D52" s="118"/>
      <c r="E52" s="118"/>
      <c r="F52" s="122"/>
    </row>
    <row r="53" spans="1:6" s="74" customFormat="1" ht="12.75">
      <c r="A53" s="117" t="s">
        <v>193</v>
      </c>
      <c r="B53" s="117" t="s">
        <v>124</v>
      </c>
      <c r="C53" s="118">
        <v>1</v>
      </c>
      <c r="D53" s="118">
        <v>1</v>
      </c>
      <c r="E53" s="118"/>
      <c r="F53" s="122"/>
    </row>
    <row r="54" spans="1:6" s="74" customFormat="1" ht="12.75">
      <c r="A54" s="117" t="s">
        <v>104</v>
      </c>
      <c r="B54" s="117" t="s">
        <v>96</v>
      </c>
      <c r="C54" s="118">
        <v>1</v>
      </c>
      <c r="D54" s="118"/>
      <c r="E54" s="118"/>
      <c r="F54" s="122"/>
    </row>
    <row r="55" spans="1:6" s="74" customFormat="1" ht="12.75">
      <c r="A55" s="117" t="s">
        <v>148</v>
      </c>
      <c r="B55" s="117" t="s">
        <v>47</v>
      </c>
      <c r="C55" s="118">
        <v>1</v>
      </c>
      <c r="D55" s="118"/>
      <c r="E55" s="118"/>
      <c r="F55" s="122"/>
    </row>
    <row r="56" spans="1:6" s="74" customFormat="1" ht="12.75">
      <c r="A56" s="117" t="s">
        <v>192</v>
      </c>
      <c r="B56" s="117" t="s">
        <v>124</v>
      </c>
      <c r="C56" s="118">
        <v>1</v>
      </c>
      <c r="D56" s="118"/>
      <c r="E56" s="118"/>
      <c r="F56" s="122"/>
    </row>
    <row r="57" spans="1:6" s="74" customFormat="1" ht="12.75">
      <c r="A57" s="117" t="s">
        <v>191</v>
      </c>
      <c r="B57" s="117" t="s">
        <v>124</v>
      </c>
      <c r="C57" s="118">
        <v>1</v>
      </c>
      <c r="D57" s="118"/>
      <c r="E57" s="118"/>
      <c r="F57" s="122"/>
    </row>
    <row r="58" spans="1:6" s="74" customFormat="1" ht="12.75">
      <c r="A58" s="117" t="s">
        <v>149</v>
      </c>
      <c r="B58" s="117" t="s">
        <v>47</v>
      </c>
      <c r="C58" s="118">
        <v>1</v>
      </c>
      <c r="D58" s="118"/>
      <c r="E58" s="118"/>
      <c r="F58" s="121"/>
    </row>
    <row r="59" spans="1:6" s="74" customFormat="1" ht="12.75">
      <c r="A59" s="117" t="s">
        <v>212</v>
      </c>
      <c r="B59" s="117" t="s">
        <v>108</v>
      </c>
      <c r="C59" s="118">
        <v>1</v>
      </c>
      <c r="D59" s="118"/>
      <c r="E59" s="118"/>
      <c r="F59" s="122"/>
    </row>
    <row r="60" spans="1:6" s="74" customFormat="1" ht="12.75">
      <c r="A60" s="117" t="s">
        <v>209</v>
      </c>
      <c r="B60" s="117" t="s">
        <v>124</v>
      </c>
      <c r="C60" s="118">
        <v>1</v>
      </c>
      <c r="D60" s="118"/>
      <c r="E60" s="118"/>
      <c r="F60" s="122"/>
    </row>
    <row r="61" spans="1:6" s="74" customFormat="1" ht="12.75">
      <c r="A61" s="117" t="s">
        <v>103</v>
      </c>
      <c r="B61" s="117" t="s">
        <v>96</v>
      </c>
      <c r="C61" s="118">
        <v>1</v>
      </c>
      <c r="D61" s="118"/>
      <c r="E61" s="118"/>
      <c r="F61" s="122"/>
    </row>
    <row r="62" spans="1:6" s="74" customFormat="1" ht="12.75">
      <c r="A62" s="117" t="s">
        <v>168</v>
      </c>
      <c r="B62" s="117" t="s">
        <v>101</v>
      </c>
      <c r="C62" s="118">
        <v>1</v>
      </c>
      <c r="D62" s="118"/>
      <c r="E62" s="118"/>
      <c r="F62" s="122"/>
    </row>
    <row r="63" spans="1:6" s="74" customFormat="1" ht="12.75">
      <c r="A63" s="117" t="s">
        <v>167</v>
      </c>
      <c r="B63" s="117" t="s">
        <v>101</v>
      </c>
      <c r="C63" s="118">
        <v>1</v>
      </c>
      <c r="D63" s="118"/>
      <c r="E63" s="118"/>
      <c r="F63" s="122"/>
    </row>
    <row r="64" spans="1:6" s="74" customFormat="1" ht="12.75">
      <c r="A64" s="117" t="s">
        <v>178</v>
      </c>
      <c r="B64" s="117" t="s">
        <v>108</v>
      </c>
      <c r="C64" s="118">
        <v>1</v>
      </c>
      <c r="D64" s="118"/>
      <c r="E64" s="118"/>
      <c r="F64" s="121"/>
    </row>
    <row r="65" spans="1:6" s="74" customFormat="1" ht="12.75">
      <c r="A65" s="117" t="s">
        <v>215</v>
      </c>
      <c r="B65" s="117" t="s">
        <v>96</v>
      </c>
      <c r="C65" s="118"/>
      <c r="D65" s="118">
        <v>1</v>
      </c>
      <c r="E65" s="118"/>
      <c r="F65" s="122"/>
    </row>
    <row r="66" spans="1:6" s="74" customFormat="1" ht="12.75">
      <c r="A66" s="117" t="s">
        <v>157</v>
      </c>
      <c r="B66" s="117" t="s">
        <v>96</v>
      </c>
      <c r="C66" s="118"/>
      <c r="D66" s="118">
        <v>1</v>
      </c>
      <c r="E66" s="118"/>
      <c r="F66" s="121"/>
    </row>
    <row r="67" spans="1:6" s="74" customFormat="1" ht="12.75">
      <c r="A67" s="117" t="s">
        <v>100</v>
      </c>
      <c r="B67" s="117" t="s">
        <v>96</v>
      </c>
      <c r="C67" s="118"/>
      <c r="D67" s="118">
        <v>1</v>
      </c>
      <c r="E67" s="118"/>
      <c r="F67" s="122"/>
    </row>
    <row r="68" spans="1:6" s="74" customFormat="1" ht="12.75">
      <c r="A68" s="117" t="s">
        <v>163</v>
      </c>
      <c r="B68" s="117" t="s">
        <v>64</v>
      </c>
      <c r="C68" s="118"/>
      <c r="D68" s="118">
        <v>1</v>
      </c>
      <c r="E68" s="118"/>
      <c r="F68" s="122"/>
    </row>
    <row r="69" spans="1:6" s="74" customFormat="1" ht="12.75">
      <c r="A69" s="117" t="s">
        <v>179</v>
      </c>
      <c r="B69" s="117" t="s">
        <v>108</v>
      </c>
      <c r="C69" s="118"/>
      <c r="D69" s="118">
        <v>1</v>
      </c>
      <c r="E69" s="118"/>
      <c r="F69" s="122"/>
    </row>
    <row r="70" spans="1:6" s="74" customFormat="1" ht="12.75">
      <c r="A70" s="117" t="s">
        <v>99</v>
      </c>
      <c r="B70" s="117" t="s">
        <v>101</v>
      </c>
      <c r="C70" s="118"/>
      <c r="D70" s="118">
        <v>1</v>
      </c>
      <c r="E70" s="118"/>
      <c r="F70" s="122"/>
    </row>
    <row r="71" spans="1:6" s="74" customFormat="1" ht="12.75">
      <c r="A71" s="117" t="s">
        <v>156</v>
      </c>
      <c r="B71" s="117" t="s">
        <v>47</v>
      </c>
      <c r="C71" s="118"/>
      <c r="D71" s="118">
        <v>1</v>
      </c>
      <c r="E71" s="118"/>
      <c r="F71" s="121"/>
    </row>
    <row r="72" spans="1:6" s="74" customFormat="1" ht="12.75">
      <c r="A72" s="117" t="s">
        <v>134</v>
      </c>
      <c r="B72" s="117" t="s">
        <v>108</v>
      </c>
      <c r="C72" s="118"/>
      <c r="D72" s="118">
        <v>1</v>
      </c>
      <c r="E72" s="118"/>
      <c r="F72" s="122"/>
    </row>
    <row r="73" spans="1:6" s="74" customFormat="1" ht="12.75">
      <c r="A73" s="117" t="s">
        <v>162</v>
      </c>
      <c r="B73" s="117" t="s">
        <v>64</v>
      </c>
      <c r="C73" s="118"/>
      <c r="D73" s="118">
        <v>1</v>
      </c>
      <c r="E73" s="118"/>
      <c r="F73" s="122"/>
    </row>
    <row r="74" spans="1:6" s="74" customFormat="1" ht="12.75">
      <c r="A74" s="117" t="s">
        <v>213</v>
      </c>
      <c r="B74" s="117" t="s">
        <v>108</v>
      </c>
      <c r="C74" s="118"/>
      <c r="D74" s="118">
        <v>1</v>
      </c>
      <c r="E74" s="118"/>
      <c r="F74" s="122"/>
    </row>
    <row r="75" spans="1:6" s="74" customFormat="1" ht="12.75">
      <c r="A75" s="117" t="s">
        <v>208</v>
      </c>
      <c r="B75" s="117" t="s">
        <v>124</v>
      </c>
      <c r="C75" s="118"/>
      <c r="D75" s="118">
        <v>1</v>
      </c>
      <c r="E75" s="118"/>
      <c r="F75" s="122"/>
    </row>
    <row r="76" spans="1:6" s="74" customFormat="1" ht="12.75">
      <c r="A76" s="117" t="s">
        <v>214</v>
      </c>
      <c r="B76" s="117" t="s">
        <v>108</v>
      </c>
      <c r="C76" s="118"/>
      <c r="D76" s="118">
        <v>1</v>
      </c>
      <c r="E76" s="118"/>
      <c r="F76" s="122"/>
    </row>
    <row r="77" spans="1:6" s="74" customFormat="1" ht="12.75">
      <c r="A77" s="117" t="s">
        <v>165</v>
      </c>
      <c r="B77" s="117" t="s">
        <v>101</v>
      </c>
      <c r="C77" s="118"/>
      <c r="D77" s="118">
        <v>1</v>
      </c>
      <c r="E77" s="118">
        <v>1</v>
      </c>
      <c r="F77" s="122" t="s">
        <v>166</v>
      </c>
    </row>
    <row r="78" spans="1:6" s="74" customFormat="1" ht="12.75">
      <c r="A78" s="117" t="s">
        <v>106</v>
      </c>
      <c r="B78" s="117" t="s">
        <v>47</v>
      </c>
      <c r="C78" s="118"/>
      <c r="D78" s="118">
        <v>1</v>
      </c>
      <c r="E78" s="118"/>
      <c r="F78" s="121"/>
    </row>
    <row r="79" spans="1:6" s="74" customFormat="1" ht="12.75">
      <c r="A79" s="117"/>
      <c r="B79" s="117"/>
      <c r="C79" s="118"/>
      <c r="D79" s="118"/>
      <c r="E79" s="118"/>
      <c r="F79" s="121"/>
    </row>
    <row r="80" spans="1:6" s="29" customFormat="1" ht="12.75">
      <c r="A80" s="186" t="s">
        <v>75</v>
      </c>
      <c r="B80" s="186"/>
      <c r="C80" s="186"/>
      <c r="D80" s="186"/>
      <c r="E80" s="186"/>
      <c r="F80" s="186"/>
    </row>
    <row r="81" spans="1:6" s="30" customFormat="1" ht="13.5" thickBot="1">
      <c r="A81" s="110" t="s">
        <v>19</v>
      </c>
      <c r="B81" s="111" t="s">
        <v>20</v>
      </c>
      <c r="C81" s="112" t="s">
        <v>21</v>
      </c>
      <c r="D81" s="112" t="s">
        <v>17</v>
      </c>
      <c r="E81" s="112" t="s">
        <v>18</v>
      </c>
      <c r="F81" s="113" t="s">
        <v>22</v>
      </c>
    </row>
    <row r="82" spans="1:6" s="74" customFormat="1" ht="13.5" thickTop="1">
      <c r="A82" s="119" t="s">
        <v>129</v>
      </c>
      <c r="B82" s="119" t="s">
        <v>130</v>
      </c>
      <c r="C82" s="146">
        <v>3</v>
      </c>
      <c r="D82" s="120"/>
      <c r="E82" s="120"/>
      <c r="F82" s="123"/>
    </row>
    <row r="83" spans="1:6" s="74" customFormat="1" ht="12.75">
      <c r="A83" s="117" t="s">
        <v>126</v>
      </c>
      <c r="B83" s="117" t="s">
        <v>108</v>
      </c>
      <c r="C83" s="118">
        <v>3</v>
      </c>
      <c r="D83" s="118">
        <v>1</v>
      </c>
      <c r="E83" s="118"/>
      <c r="F83" s="122"/>
    </row>
    <row r="84" spans="1:6" s="74" customFormat="1" ht="12.75">
      <c r="A84" s="117" t="s">
        <v>161</v>
      </c>
      <c r="B84" s="117" t="s">
        <v>114</v>
      </c>
      <c r="C84" s="118">
        <v>2</v>
      </c>
      <c r="D84" s="118">
        <v>1</v>
      </c>
      <c r="E84" s="118"/>
      <c r="F84" s="122"/>
    </row>
    <row r="85" spans="1:6" s="74" customFormat="1" ht="12.75">
      <c r="A85" s="117" t="s">
        <v>159</v>
      </c>
      <c r="B85" s="117" t="s">
        <v>114</v>
      </c>
      <c r="C85" s="118">
        <v>2</v>
      </c>
      <c r="D85" s="118"/>
      <c r="E85" s="118"/>
      <c r="F85" s="122"/>
    </row>
    <row r="86" spans="1:6" s="74" customFormat="1" ht="12.75">
      <c r="A86" s="117" t="s">
        <v>133</v>
      </c>
      <c r="B86" s="117" t="s">
        <v>130</v>
      </c>
      <c r="C86" s="118">
        <v>1</v>
      </c>
      <c r="D86" s="118"/>
      <c r="E86" s="118"/>
      <c r="F86" s="122"/>
    </row>
    <row r="87" spans="1:6" s="74" customFormat="1" ht="12.75">
      <c r="A87" s="117" t="s">
        <v>132</v>
      </c>
      <c r="B87" s="117" t="s">
        <v>130</v>
      </c>
      <c r="C87" s="118">
        <v>1</v>
      </c>
      <c r="D87" s="118"/>
      <c r="E87" s="118"/>
      <c r="F87" s="122"/>
    </row>
    <row r="88" spans="1:6" s="74" customFormat="1" ht="12.75">
      <c r="A88" s="117" t="s">
        <v>169</v>
      </c>
      <c r="B88" s="117" t="s">
        <v>114</v>
      </c>
      <c r="C88" s="118">
        <v>1</v>
      </c>
      <c r="D88" s="118"/>
      <c r="E88" s="118"/>
      <c r="F88" s="122"/>
    </row>
    <row r="89" spans="1:6" s="74" customFormat="1" ht="12.75">
      <c r="A89" s="117" t="s">
        <v>216</v>
      </c>
      <c r="B89" s="117" t="s">
        <v>94</v>
      </c>
      <c r="C89" s="118">
        <v>1</v>
      </c>
      <c r="D89" s="118"/>
      <c r="E89" s="118"/>
      <c r="F89" s="122"/>
    </row>
    <row r="90" spans="1:6" s="74" customFormat="1" ht="12.75">
      <c r="A90" s="117" t="s">
        <v>171</v>
      </c>
      <c r="B90" s="117" t="s">
        <v>130</v>
      </c>
      <c r="C90" s="118">
        <v>1</v>
      </c>
      <c r="D90" s="118">
        <v>1</v>
      </c>
      <c r="E90" s="118"/>
      <c r="F90" s="122"/>
    </row>
    <row r="91" spans="1:6" s="74" customFormat="1" ht="12.75">
      <c r="A91" s="117" t="s">
        <v>187</v>
      </c>
      <c r="B91" s="117" t="s">
        <v>94</v>
      </c>
      <c r="C91" s="118">
        <v>1</v>
      </c>
      <c r="D91" s="118"/>
      <c r="E91" s="118"/>
      <c r="F91" s="122"/>
    </row>
    <row r="92" spans="1:6" s="74" customFormat="1" ht="12.75">
      <c r="A92" s="117" t="s">
        <v>135</v>
      </c>
      <c r="B92" s="117" t="s">
        <v>130</v>
      </c>
      <c r="C92" s="118">
        <v>1</v>
      </c>
      <c r="D92" s="118"/>
      <c r="E92" s="118"/>
      <c r="F92" s="122"/>
    </row>
    <row r="93" spans="1:6" s="74" customFormat="1" ht="12.75">
      <c r="A93" s="117" t="s">
        <v>125</v>
      </c>
      <c r="B93" s="117" t="s">
        <v>108</v>
      </c>
      <c r="C93" s="118">
        <v>1</v>
      </c>
      <c r="D93" s="118"/>
      <c r="E93" s="118"/>
      <c r="F93" s="121"/>
    </row>
    <row r="94" spans="1:6" s="74" customFormat="1" ht="12.75">
      <c r="A94" s="117" t="s">
        <v>172</v>
      </c>
      <c r="B94" s="117" t="s">
        <v>130</v>
      </c>
      <c r="C94" s="118">
        <v>1</v>
      </c>
      <c r="D94" s="118">
        <v>1</v>
      </c>
      <c r="E94" s="118"/>
      <c r="F94" s="122"/>
    </row>
    <row r="95" spans="1:6" s="74" customFormat="1" ht="12.75">
      <c r="A95" s="117" t="s">
        <v>151</v>
      </c>
      <c r="B95" s="117" t="s">
        <v>130</v>
      </c>
      <c r="C95" s="118">
        <v>1</v>
      </c>
      <c r="D95" s="118"/>
      <c r="E95" s="118"/>
      <c r="F95" s="122"/>
    </row>
    <row r="96" spans="1:6" s="74" customFormat="1" ht="12.75">
      <c r="A96" s="117" t="s">
        <v>131</v>
      </c>
      <c r="B96" s="117" t="s">
        <v>130</v>
      </c>
      <c r="C96" s="118">
        <v>1</v>
      </c>
      <c r="D96" s="118"/>
      <c r="E96" s="118"/>
      <c r="F96" s="122"/>
    </row>
    <row r="97" spans="1:6" s="74" customFormat="1" ht="12.75">
      <c r="A97" s="117" t="s">
        <v>160</v>
      </c>
      <c r="B97" s="117" t="s">
        <v>114</v>
      </c>
      <c r="C97" s="118">
        <v>1</v>
      </c>
      <c r="D97" s="118">
        <v>1</v>
      </c>
      <c r="E97" s="118"/>
      <c r="F97" s="122"/>
    </row>
    <row r="98" spans="1:6" s="74" customFormat="1" ht="12.75">
      <c r="A98" s="117" t="s">
        <v>170</v>
      </c>
      <c r="B98" s="117" t="s">
        <v>108</v>
      </c>
      <c r="C98" s="118">
        <v>1</v>
      </c>
      <c r="D98" s="118"/>
      <c r="E98" s="118"/>
      <c r="F98" s="122"/>
    </row>
    <row r="99" spans="1:6" s="74" customFormat="1" ht="12.75">
      <c r="A99" s="117" t="s">
        <v>188</v>
      </c>
      <c r="B99" s="117" t="s">
        <v>94</v>
      </c>
      <c r="C99" s="118">
        <v>1</v>
      </c>
      <c r="D99" s="118"/>
      <c r="E99" s="118"/>
      <c r="F99" s="122"/>
    </row>
    <row r="100" spans="1:6" s="74" customFormat="1" ht="12.75">
      <c r="A100" s="117" t="s">
        <v>128</v>
      </c>
      <c r="B100" s="117" t="s">
        <v>127</v>
      </c>
      <c r="C100" s="118"/>
      <c r="D100" s="118">
        <v>1</v>
      </c>
      <c r="E100" s="118">
        <v>1</v>
      </c>
      <c r="F100" s="122" t="s">
        <v>166</v>
      </c>
    </row>
    <row r="101" spans="1:6" s="74" customFormat="1" ht="12.75">
      <c r="A101" s="117" t="s">
        <v>113</v>
      </c>
      <c r="B101" s="117" t="s">
        <v>114</v>
      </c>
      <c r="C101" s="118"/>
      <c r="D101" s="118">
        <v>1</v>
      </c>
      <c r="E101" s="118"/>
      <c r="F101" s="122"/>
    </row>
    <row r="102" spans="1:6" s="74" customFormat="1" ht="12.75">
      <c r="A102" s="117" t="s">
        <v>189</v>
      </c>
      <c r="B102" s="117" t="s">
        <v>127</v>
      </c>
      <c r="C102" s="118"/>
      <c r="D102" s="118">
        <v>1</v>
      </c>
      <c r="E102" s="118"/>
      <c r="F102" s="122"/>
    </row>
    <row r="103" spans="1:6" s="74" customFormat="1" ht="12.75">
      <c r="A103" s="73"/>
      <c r="B103" s="73"/>
      <c r="C103" s="42"/>
      <c r="D103" s="42"/>
      <c r="E103" s="42"/>
      <c r="F103" s="86"/>
    </row>
  </sheetData>
  <sheetProtection/>
  <mergeCells count="3">
    <mergeCell ref="A80:F80"/>
    <mergeCell ref="A4:F4"/>
    <mergeCell ref="A43:F43"/>
  </mergeCells>
  <printOptions horizontalCentered="1"/>
  <pageMargins left="0.5118110236220472" right="0.5118110236220472" top="0.7874015748031497" bottom="0.7874015748031497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 Luis Munuera</dc:creator>
  <cp:keywords/>
  <dc:description/>
  <cp:lastModifiedBy>Ze Luis Munuera</cp:lastModifiedBy>
  <cp:lastPrinted>2015-07-24T00:46:05Z</cp:lastPrinted>
  <dcterms:created xsi:type="dcterms:W3CDTF">2012-07-23T14:09:19Z</dcterms:created>
  <dcterms:modified xsi:type="dcterms:W3CDTF">2015-07-24T16:38:34Z</dcterms:modified>
  <cp:category/>
  <cp:version/>
  <cp:contentType/>
  <cp:contentStatus/>
</cp:coreProperties>
</file>