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5360" windowHeight="7995" activeTab="0"/>
  </bookViews>
  <sheets>
    <sheet name="Classificação FUTEBOL 2015" sheetId="1" r:id="rId1"/>
    <sheet name="Estatística FUTEBOL 2015" sheetId="2" r:id="rId2"/>
    <sheet name="Classificação FUTSAL 2015" sheetId="3" r:id="rId3"/>
    <sheet name="Estatística FUTSAL 2015" sheetId="4" r:id="rId4"/>
    <sheet name="VIDEO-GAME" sheetId="5" r:id="rId5"/>
  </sheets>
  <definedNames/>
  <calcPr fullCalcOnLoad="1"/>
</workbook>
</file>

<file path=xl/sharedStrings.xml><?xml version="1.0" encoding="utf-8"?>
<sst xmlns="http://schemas.openxmlformats.org/spreadsheetml/2006/main" count="1076" uniqueCount="463">
  <si>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</si>
  <si>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</si>
  <si>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</si>
  <si>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</si>
  <si>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</si>
  <si>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</si>
  <si>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</si>
  <si>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</si>
  <si>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</si>
  <si>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</si>
  <si>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Bola 10 - Caraguá</t>
  </si>
  <si>
    <t>ATLETA</t>
  </si>
  <si>
    <t>GOL</t>
  </si>
  <si>
    <t>CA</t>
  </si>
  <si>
    <t>CV</t>
  </si>
  <si>
    <t>SUSPENSÃO</t>
  </si>
  <si>
    <t>Santos - Largo do Socorro</t>
  </si>
  <si>
    <t>Santos-Largo do Socorro</t>
  </si>
  <si>
    <t>Pedro Henrique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</si>
  <si>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</si>
  <si>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</si>
  <si>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</si>
  <si>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</si>
  <si>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</si>
  <si>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</si>
  <si>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Flamengo - Ubatuba</t>
  </si>
  <si>
    <t>Santos Cidade Dutra</t>
  </si>
  <si>
    <t>C.A. Diadema</t>
  </si>
  <si>
    <t>Golden Soccer - Socorro</t>
  </si>
  <si>
    <t>TERÇA-FEIRA</t>
  </si>
  <si>
    <t>Projeto Jovival</t>
  </si>
  <si>
    <t>Leonardo Freitas de Melo</t>
  </si>
  <si>
    <t>Golden Soccer - Santos</t>
  </si>
  <si>
    <t>Média de cartão verm. x jg:</t>
  </si>
  <si>
    <t>Média de cartão am. x jg:</t>
  </si>
  <si>
    <t>Matheus da Silva</t>
  </si>
  <si>
    <t>Futebol Alto Rendimento</t>
  </si>
  <si>
    <t>Meninos da Vila - Socorro</t>
  </si>
  <si>
    <t>Projeto Sumidouro</t>
  </si>
  <si>
    <t>Nosso Canto - Embu</t>
  </si>
  <si>
    <t>Novo Rio Escuro</t>
  </si>
  <si>
    <t>Esc. Rubens Salles-Ubatuba</t>
  </si>
  <si>
    <t>Esc.Rubens Salles-Ubatuba</t>
  </si>
  <si>
    <r>
      <t xml:space="preserve">CLASSIFICAÇÃO </t>
    </r>
    <r>
      <rPr>
        <b/>
        <sz val="16"/>
        <rFont val="Arial"/>
        <family val="2"/>
      </rPr>
      <t>CAMPO</t>
    </r>
  </si>
  <si>
    <t>SÉRIE OURO - SUB-17 - 98/99</t>
  </si>
  <si>
    <t>SÉRIE OURO - SUB-15 - 00/01</t>
  </si>
  <si>
    <t>SÉRIE OURO - SUB-13 - 02/03</t>
  </si>
  <si>
    <t>SÉRIE OURO - SUB-11 - 04/05</t>
  </si>
  <si>
    <t>Massaguaçu/Sertão/Caraguá</t>
  </si>
  <si>
    <t>Meninos da Vila-Socorro</t>
  </si>
  <si>
    <t>Nosso Canto-Embu das Artes</t>
  </si>
  <si>
    <t>Massaguaçu/Sertão-Caraguá</t>
  </si>
  <si>
    <t>Corinthians - Rio Pequeno</t>
  </si>
  <si>
    <t>SUB-17 - 98/99</t>
  </si>
  <si>
    <t>SUB-13 - 02/03</t>
  </si>
  <si>
    <t>SUB-15 - 00/01</t>
  </si>
  <si>
    <t>SUB-11 - 04/05</t>
  </si>
  <si>
    <t>ACE Sertão da Quina</t>
  </si>
  <si>
    <t>Vicente F. de Paula</t>
  </si>
  <si>
    <t>Ruan S. do Valle</t>
  </si>
  <si>
    <t>Hivo G. Pereira</t>
  </si>
  <si>
    <t>Alex S. Santos</t>
  </si>
  <si>
    <t>Nosso Canto-Embu Artes</t>
  </si>
  <si>
    <t>Tarik Araújo</t>
  </si>
  <si>
    <t>Vinícius Luis Legário</t>
  </si>
  <si>
    <t>Wellington Silva Barbosa</t>
  </si>
  <si>
    <t>Guilherme Souza</t>
  </si>
  <si>
    <t>Luis Fernando Vieira</t>
  </si>
  <si>
    <t>Laércio Filho</t>
  </si>
  <si>
    <t>Alan Silva de Jesus Rodrigues</t>
  </si>
  <si>
    <t>Denilson dos Santos</t>
  </si>
  <si>
    <t>Alan Manoel da Silva</t>
  </si>
  <si>
    <t>Douglas de Lima Camana</t>
  </si>
  <si>
    <t>Murilo Pereira Barbosa</t>
  </si>
  <si>
    <t>Mikael Santos</t>
  </si>
  <si>
    <t>Nosso Canto - Embu Artes</t>
  </si>
  <si>
    <t>Lucas Silva Milhomem</t>
  </si>
  <si>
    <t>Oseas Araújo</t>
  </si>
  <si>
    <t>Gustavo Alxandre Vita Oliv.</t>
  </si>
  <si>
    <t>Miguel Gomes da Silva</t>
  </si>
  <si>
    <t>Renan Rosa Santana</t>
  </si>
  <si>
    <t>Vinícius Gomes Perira</t>
  </si>
  <si>
    <t>Guilherme Amaral Calazans</t>
  </si>
  <si>
    <t>Bruno Cesar</t>
  </si>
  <si>
    <t>Luka Bessa</t>
  </si>
  <si>
    <t>Nathan Sampaio Pires</t>
  </si>
  <si>
    <t>Rodrigo Cavalheiro</t>
  </si>
  <si>
    <t>Gustavo de Oliveira Santos</t>
  </si>
  <si>
    <t>Massaguaçu/Sertão-Caragua</t>
  </si>
  <si>
    <t>Lucas Prado de Sá</t>
  </si>
  <si>
    <t>Carlos Vacchiano</t>
  </si>
  <si>
    <t>Brayan Barbosa</t>
  </si>
  <si>
    <t>Diego Mietto</t>
  </si>
  <si>
    <t>Henrique Borges</t>
  </si>
  <si>
    <t>Frederico B. Rosin</t>
  </si>
  <si>
    <t>Corinthians - Politécnica</t>
  </si>
  <si>
    <t>Samuel C. Bastos</t>
  </si>
  <si>
    <t>Rafael Félix dos Santos</t>
  </si>
  <si>
    <t>Vitor Paulo da Silva</t>
  </si>
  <si>
    <t>Caique Ferreira Milhomem</t>
  </si>
  <si>
    <t>Nicholas O. dos Santos</t>
  </si>
  <si>
    <t>Marcos Vinícius Mendonça</t>
  </si>
  <si>
    <t>Mateus Vieira</t>
  </si>
  <si>
    <t>Ricardo Meneses</t>
  </si>
  <si>
    <t>Glauber Vinícius</t>
  </si>
  <si>
    <t>Igor Guimarães</t>
  </si>
  <si>
    <t>Esequiel Nascimento</t>
  </si>
  <si>
    <t>Artur Sabino</t>
  </si>
  <si>
    <t>Rikelmy Silva</t>
  </si>
  <si>
    <t>João Victor de Oliveira</t>
  </si>
  <si>
    <t>Caio Peres dos Santos</t>
  </si>
  <si>
    <t>Edson Luis de Oliveira Silva</t>
  </si>
  <si>
    <t>Marcos Vinícius Lima Costa</t>
  </si>
  <si>
    <t>Leonardo Nicolau Souza</t>
  </si>
  <si>
    <t>Euler de Oliveira</t>
  </si>
  <si>
    <t>Lucas da Cruz Souza</t>
  </si>
  <si>
    <t>Victor Nunes Santos</t>
  </si>
  <si>
    <t>Gabriel Fonseca da Silva</t>
  </si>
  <si>
    <t>Vinícius Barbosa da Silva</t>
  </si>
  <si>
    <t>Vander Oliveira Guimarães</t>
  </si>
  <si>
    <t>Pedro José Diniz</t>
  </si>
  <si>
    <t>Fernando Nunes da Silva</t>
  </si>
  <si>
    <t>Caio Gomes Maximino</t>
  </si>
  <si>
    <t>Gustavo Rodrigues de Souza</t>
  </si>
  <si>
    <t>Gustavo da Silva Cândido</t>
  </si>
  <si>
    <t>Lucas Gabriel da Silva Pires</t>
  </si>
  <si>
    <t>Sidney Cláudio Batista Filho</t>
  </si>
  <si>
    <t>Vinícius Borges Arantes</t>
  </si>
  <si>
    <t>Vitor Prado Barreto</t>
  </si>
  <si>
    <t>Waldemar da Silva</t>
  </si>
  <si>
    <t>Alejjandro Costa</t>
  </si>
  <si>
    <t>Diego Fernando Toleto</t>
  </si>
  <si>
    <t>Luis Augusto Vieira</t>
  </si>
  <si>
    <t>Peterson Dimas dos S.</t>
  </si>
  <si>
    <t>José Pedro Ramos</t>
  </si>
  <si>
    <t>Thiago Vinícius</t>
  </si>
  <si>
    <t>FUTSAL</t>
  </si>
  <si>
    <t>SUB-10 - 05/06</t>
  </si>
  <si>
    <t>SÉRIE OURO - SUB-10 - 05/06</t>
  </si>
  <si>
    <t>FHMF - Buenos Aires</t>
  </si>
  <si>
    <t>Esc. Rubens Salles</t>
  </si>
  <si>
    <t>Bate Bola/7 de Setembro</t>
  </si>
  <si>
    <t>Projeto Luan Paiva</t>
  </si>
  <si>
    <t>Gustavo Santos</t>
  </si>
  <si>
    <t>Lucinei</t>
  </si>
  <si>
    <t>Cauã Gonzalez</t>
  </si>
  <si>
    <t>Vinícius Oliveira</t>
  </si>
  <si>
    <t>Guilherme Libuziz</t>
  </si>
  <si>
    <t>Leandro Lustosa</t>
  </si>
  <si>
    <t>Gustavo Moraes</t>
  </si>
  <si>
    <t>Felipe Freire</t>
  </si>
  <si>
    <t>Pedro Henrique Valente</t>
  </si>
  <si>
    <t>Elbers de Souza</t>
  </si>
  <si>
    <t>Julio Cesar Rodrigues</t>
  </si>
  <si>
    <t>Alan Sebastian Sarvador</t>
  </si>
  <si>
    <t>Diaz Enjo Ramos</t>
  </si>
  <si>
    <t>Lopez Matias</t>
  </si>
  <si>
    <t>Abez Ivan Martin</t>
  </si>
  <si>
    <t>Luna Leandro Gaston</t>
  </si>
  <si>
    <t>Caio Ap. S. Borges</t>
  </si>
  <si>
    <t>Allan Weyder</t>
  </si>
  <si>
    <t>Matheus Carmo Navas</t>
  </si>
  <si>
    <t>Vinícius Diniz Camargo</t>
  </si>
  <si>
    <t>Pedro H. Fernandes Gomes</t>
  </si>
  <si>
    <t>Júlio Cesar</t>
  </si>
  <si>
    <t>Aloisio Gabriel</t>
  </si>
  <si>
    <t>João Vitor Farias</t>
  </si>
  <si>
    <t>Ruiz Alexis</t>
  </si>
  <si>
    <t>Ballista Enzo</t>
  </si>
  <si>
    <t>Paz Almada Breiza</t>
  </si>
  <si>
    <t>Vissio Bernabe</t>
  </si>
  <si>
    <t>Iago Godoy Apolinário</t>
  </si>
  <si>
    <t>Espaço Futsal Luan Paiva</t>
  </si>
  <si>
    <t>Gabriel Oliveira Silva</t>
  </si>
  <si>
    <t>Thales Gustavo A. Garcia</t>
  </si>
  <si>
    <t>Jod Victor S. Guimas</t>
  </si>
  <si>
    <t>Thiago de O. Santos</t>
  </si>
  <si>
    <t>Matheus Lima Ribas</t>
  </si>
  <si>
    <t>Insua Leonel</t>
  </si>
  <si>
    <t>Gausach Izando</t>
  </si>
  <si>
    <t>João Pedro de Macedo</t>
  </si>
  <si>
    <t>Richard O. Santos</t>
  </si>
  <si>
    <t>Guilherme Teles Pereira</t>
  </si>
  <si>
    <t>Alexandre do Rosário Junior</t>
  </si>
  <si>
    <t>Wellington Inacio de Oliveira</t>
  </si>
  <si>
    <t>Edimundo Rosa dos Santos</t>
  </si>
  <si>
    <r>
      <t xml:space="preserve">CLASSIFICAÇÃO </t>
    </r>
    <r>
      <rPr>
        <b/>
        <sz val="16"/>
        <rFont val="Arial"/>
        <family val="2"/>
      </rPr>
      <t>FUTSAL</t>
    </r>
  </si>
  <si>
    <t>Marcos Vinícius Sirino</t>
  </si>
  <si>
    <t>Rodriguez Cristizu</t>
  </si>
  <si>
    <t>Wenderson A. Santos</t>
  </si>
  <si>
    <t>Brian Nascimento</t>
  </si>
  <si>
    <t>Vitor de Paulo A.</t>
  </si>
  <si>
    <t>Mateus Bessa</t>
  </si>
  <si>
    <t>Rafael Ribeiro N. Aguiar</t>
  </si>
  <si>
    <t>Matheus Luna</t>
  </si>
  <si>
    <t>Thiago Faria</t>
  </si>
  <si>
    <t>Charles Kayque</t>
  </si>
  <si>
    <t>Severino da Silva</t>
  </si>
  <si>
    <t>Vitor Cavalheiro</t>
  </si>
  <si>
    <t>Lucas Milhomem</t>
  </si>
  <si>
    <t>Allan Nascimento</t>
  </si>
  <si>
    <t>Marco Machado</t>
  </si>
  <si>
    <t>Vinícius Vieira</t>
  </si>
  <si>
    <t>Carlos Eduardo</t>
  </si>
  <si>
    <t>Gustavo Lima</t>
  </si>
  <si>
    <t>Marcus Vinícius</t>
  </si>
  <si>
    <t>Ronald Placido dos Santos</t>
  </si>
  <si>
    <t>Luis Ramos Rosa</t>
  </si>
  <si>
    <t>QUARTA-FEIRA</t>
  </si>
  <si>
    <t>Pablo Galego Pinheiro</t>
  </si>
  <si>
    <t>Vinícius Alves da Veiga</t>
  </si>
  <si>
    <t>Lincoln Cardoso Amorim</t>
  </si>
  <si>
    <t>Wesley Lopes de O.</t>
  </si>
  <si>
    <t>Kaue B. dos Santos</t>
  </si>
  <si>
    <t>Brian Brant</t>
  </si>
  <si>
    <t>Denis Alves da Silva</t>
  </si>
  <si>
    <t>João Elias dos Santos Rocha</t>
  </si>
  <si>
    <t>Kaique Oliveira de Souza</t>
  </si>
  <si>
    <t>Rafael Nascimento da Silva</t>
  </si>
  <si>
    <t>Vinícius Queiroz Pereira</t>
  </si>
  <si>
    <t>Carlos Eduardo Almeida Barreto</t>
  </si>
  <si>
    <t>Kauã Sena Alves</t>
  </si>
  <si>
    <t>Kaik Adrian</t>
  </si>
  <si>
    <t>Carlos Eduardo Sousa</t>
  </si>
  <si>
    <t>Phaell Chagas</t>
  </si>
  <si>
    <t>Nathan Nearioni</t>
  </si>
  <si>
    <t>Matheus Brasileiro</t>
  </si>
  <si>
    <t>Lucas Marques</t>
  </si>
  <si>
    <t>Eduardo Raphael</t>
  </si>
  <si>
    <t>Luan Conceição de Jesus</t>
  </si>
  <si>
    <t>Nauan Alves</t>
  </si>
  <si>
    <t>Leonardo Alves</t>
  </si>
  <si>
    <t>Aurélio Miguel</t>
  </si>
  <si>
    <t>Cauê de Andrade</t>
  </si>
  <si>
    <t>Adson Araújo</t>
  </si>
  <si>
    <t>Jean Rodrigues de Souza</t>
  </si>
  <si>
    <t>Marcílio Ferreira Filho</t>
  </si>
  <si>
    <t>Thiago Miguel</t>
  </si>
  <si>
    <t>Luis Augusto Viena</t>
  </si>
  <si>
    <t>Lucas Oliveira</t>
  </si>
  <si>
    <t>Wellington P. Souza</t>
  </si>
  <si>
    <t>Carlos Oliveira</t>
  </si>
  <si>
    <t xml:space="preserve">Phabricio C. </t>
  </si>
  <si>
    <t>Nathan N.S. Costa</t>
  </si>
  <si>
    <t>Marcos P. ribeiro</t>
  </si>
  <si>
    <t>José Luis S. Silva</t>
  </si>
  <si>
    <t>José Lucas Oliveira</t>
  </si>
  <si>
    <t>Marco Antônio</t>
  </si>
  <si>
    <t>Lucas Siqueira</t>
  </si>
  <si>
    <t>Matheus Tenório Moura</t>
  </si>
  <si>
    <t>Paulo Roberto Castro</t>
  </si>
  <si>
    <t>Brendo W. Prereira de Sousa</t>
  </si>
  <si>
    <t>Enzo Felipe</t>
  </si>
  <si>
    <t>Paredes Martins</t>
  </si>
  <si>
    <t>Espinoza Marer E.</t>
  </si>
  <si>
    <t>Gustavo L. O. Souza</t>
  </si>
  <si>
    <t>Ryan Pablo N. Santos</t>
  </si>
  <si>
    <t>Matheus M. Rodrigues</t>
  </si>
  <si>
    <t>Lyncoln Breno</t>
  </si>
  <si>
    <t>Eduardo Santos Damaceno</t>
  </si>
  <si>
    <t>Paulo Henrique Silva Ribeiro</t>
  </si>
  <si>
    <t>Matheus Felipe dos Santos Ro</t>
  </si>
  <si>
    <t>Gustavo Aparecido de Carvalho</t>
  </si>
  <si>
    <t>Hugo dos Santos Miranda</t>
  </si>
  <si>
    <t>Kevin Sales</t>
  </si>
  <si>
    <t>Wagner R. Rodrigues</t>
  </si>
  <si>
    <t>Rafael Falcovisk Ribeiro</t>
  </si>
  <si>
    <t>João Vitor da Silva Balan</t>
  </si>
  <si>
    <t>João Gustavo de Souza</t>
  </si>
  <si>
    <t>Walvaro Luciano Silva Alves</t>
  </si>
  <si>
    <t>João vitor Rodrigues</t>
  </si>
  <si>
    <t>Pierre Henrique Soto</t>
  </si>
  <si>
    <t>Pedro Henrique Fernandes</t>
  </si>
  <si>
    <t>Luis Felipe dos Santos</t>
  </si>
  <si>
    <t>Vitor de Paiva Soares</t>
  </si>
  <si>
    <t>Luis E. Oliveira</t>
  </si>
  <si>
    <t>Carlos Eduardo Santos</t>
  </si>
  <si>
    <t>Thiago O. Junqueira</t>
  </si>
  <si>
    <t>Jackson A. Ventura Jr.</t>
  </si>
  <si>
    <t>QUARTA E QUINTA</t>
  </si>
  <si>
    <t>Guilherme (Comissão Técnica)</t>
  </si>
  <si>
    <t>SÉRIE PRATA - SUB-17 - 98/99</t>
  </si>
  <si>
    <t>SÉRIE PRATA - SUB-15 - 00/01</t>
  </si>
  <si>
    <t>SÉRIE PRATA - SUB-13 - 02/03</t>
  </si>
  <si>
    <t>SÉRIE PRATA - SUB-10 - 05/06</t>
  </si>
  <si>
    <t>QUINTA-FEIRA</t>
  </si>
  <si>
    <t>Gabriel Rodrigues dos Santos</t>
  </si>
  <si>
    <t>Pedro Henrique Siqueira Pereira</t>
  </si>
  <si>
    <t>Gabriell de Martin</t>
  </si>
  <si>
    <t>Luis Fernando Aquino</t>
  </si>
  <si>
    <t>Matheus Pereira</t>
  </si>
  <si>
    <t>Carlos Eduardo Nascimento</t>
  </si>
  <si>
    <t>Matheus Mendes</t>
  </si>
  <si>
    <t>Vinicius Silva</t>
  </si>
  <si>
    <t>Gabryell Di Martini</t>
  </si>
  <si>
    <t>Jonathan Bertunes Contantino</t>
  </si>
  <si>
    <t>Erick da Silva</t>
  </si>
  <si>
    <t>Cláudio A. da Silva</t>
  </si>
  <si>
    <t>Isaque Chagas</t>
  </si>
  <si>
    <t>Leonardo Freitas Barreto</t>
  </si>
  <si>
    <t>Mateus Hengles Almeida</t>
  </si>
  <si>
    <t>Vinícius Rodrigues</t>
  </si>
  <si>
    <t>Vinícius Salas Ribeiro</t>
  </si>
  <si>
    <t>Lucas Natan Cruz</t>
  </si>
  <si>
    <t>Emerson Junai</t>
  </si>
  <si>
    <t>José Vitor</t>
  </si>
  <si>
    <t>Abner de França Melquiades</t>
  </si>
  <si>
    <t>Wander Oliveira Guimarães</t>
  </si>
  <si>
    <t>Daniel Carvalho Novais</t>
  </si>
  <si>
    <t>Bruno de Souza Abreu (Tec.)</t>
  </si>
  <si>
    <t>Kainan Antony</t>
  </si>
  <si>
    <t>Otávio Miguel</t>
  </si>
  <si>
    <t>Henry Leonel</t>
  </si>
  <si>
    <t>Júlio César Rodrigues</t>
  </si>
  <si>
    <t>João Brito</t>
  </si>
  <si>
    <t>Paulo Gustavo</t>
  </si>
  <si>
    <t>Gabriel Sousa</t>
  </si>
  <si>
    <t>Gustavo H. da Silva</t>
  </si>
  <si>
    <t>Júlio Cesar Faria</t>
  </si>
  <si>
    <t>Rennan de O. Carnaval</t>
  </si>
  <si>
    <t>Richard Godoi</t>
  </si>
  <si>
    <t>Euler Pereira</t>
  </si>
  <si>
    <t>Caio Moretti</t>
  </si>
  <si>
    <t>Victor Hugo Balbino</t>
  </si>
  <si>
    <t>Leonardo Lopes</t>
  </si>
  <si>
    <t>Fabrício Chagas</t>
  </si>
  <si>
    <t>Matheus da Cruz</t>
  </si>
  <si>
    <t>Petherson Anselmo</t>
  </si>
  <si>
    <t>Ryan Andrade</t>
  </si>
  <si>
    <t>Luis Gustavo da Silva</t>
  </si>
  <si>
    <t>Gustavo Francisco</t>
  </si>
  <si>
    <t>Lourival Vieira</t>
  </si>
  <si>
    <t>Ian Sousa</t>
  </si>
  <si>
    <t>Rafael carvalho</t>
  </si>
  <si>
    <t>Renan Sousa</t>
  </si>
  <si>
    <t>SÉRIE BRONZE - SUB-17 - 98/99</t>
  </si>
  <si>
    <t>SÉRIE UBATUBA - SUB-15 - 00/01</t>
  </si>
  <si>
    <t>SÉRIE ÁGUA DOCE PRAIA HOTEL - SUB-15 - 00/01</t>
  </si>
  <si>
    <t>SÉRIE BRONZE - SUB-13 - 02/03</t>
  </si>
  <si>
    <t>SÉRIE UBATUBA - SUB-13 - 02/03</t>
  </si>
  <si>
    <t>SÉRIE ÁGUA DOCE PRAIA HOTEL - SUB-13 - 02/03</t>
  </si>
  <si>
    <t>SÉRIE BRONZE - SUB-11 - 04/05</t>
  </si>
  <si>
    <t>SÉRIE UBATUBA - SUB-11 - 04/05</t>
  </si>
  <si>
    <t>SÉRIE ÁGUA DOCE PRAIA HOTEL - SUB-11 - 04/05</t>
  </si>
  <si>
    <t>SÉRIE BRONZE - SUB-15 - 00/01</t>
  </si>
  <si>
    <t>SÉRIE ARONI TROFÉUS - SUB-17 - 98/99</t>
  </si>
  <si>
    <t>Igor Maduro de Oliveira</t>
  </si>
  <si>
    <t>Carlos Eduardo Freitas</t>
  </si>
  <si>
    <t>Kayke Alexandre</t>
  </si>
  <si>
    <t>Pablo Mota</t>
  </si>
  <si>
    <t>Lucas Natan</t>
  </si>
  <si>
    <t>Vinicius Ribeiro</t>
  </si>
  <si>
    <t>CUP DE VIDEO-GAME 2015</t>
  </si>
  <si>
    <t>EQUIPES E INTEGRANTES (SUB 11 AO SUB 13)</t>
  </si>
  <si>
    <t>Bate-Bola (INTEGRANTE)</t>
  </si>
  <si>
    <t>Diadema (INTEGRANTE)</t>
  </si>
  <si>
    <t>Corinthians - Rio Pequeno (INTEGRANTE)</t>
  </si>
  <si>
    <t>Nosso Canto (INTEGRANTE)</t>
  </si>
  <si>
    <t>Futebol Alto Rendimento (INTEGRANTE)</t>
  </si>
  <si>
    <t>Santos - Socorro (INTEGRANTE)</t>
  </si>
  <si>
    <t>Santos - Cidade Dutra (INTEGRANTE)</t>
  </si>
  <si>
    <t>Meninos da Vila - Socorro (INTEGRANTE)</t>
  </si>
  <si>
    <t>Golden Soccer (INTEGRANTE)</t>
  </si>
  <si>
    <t>FHMF Argentinos (INTEGRANTE)</t>
  </si>
  <si>
    <t>EQUIPE 1</t>
  </si>
  <si>
    <t>X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</si>
  <si>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</si>
  <si>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</si>
  <si>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</si>
  <si>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</si>
  <si>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</si>
  <si>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</si>
  <si>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</si>
  <si>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</si>
  <si>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</si>
  <si>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VENCEDOR JOGO 1 X VENCEDOR JOGO 2</t>
  </si>
  <si>
    <t>JOGO 1</t>
  </si>
  <si>
    <t>JOGO 2</t>
  </si>
  <si>
    <t>JOGO 3</t>
  </si>
  <si>
    <t>JOGO 4</t>
  </si>
  <si>
    <t>JOGO 5</t>
  </si>
  <si>
    <t>VENCEDOR JOGO 3 X VENCEDOR JOGO 4</t>
  </si>
  <si>
    <t>VENCEDOR CLASSIFICADO DIRETAMENTE</t>
  </si>
  <si>
    <r>
      <rPr>
        <b/>
        <sz val="10"/>
        <color indexed="10"/>
        <rFont val="Arial"/>
        <family val="2"/>
      </rPr>
      <t>VENCEDOR DO JOGO 3 vs 4</t>
    </r>
    <r>
      <rPr>
        <sz val="10"/>
        <rFont val="Arial"/>
        <family val="2"/>
      </rPr>
      <t xml:space="preserve"> X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36"/>
        <rFont val="Arial"/>
        <family val="2"/>
      </rPr>
      <t>VENCEDOR CLASSIFICADO DIRETAMENTE</t>
    </r>
  </si>
  <si>
    <t>CLASSIFICADO DIRETAMENTE PARA A FINAL</t>
  </si>
  <si>
    <t>FINAL</t>
  </si>
  <si>
    <t>CHAVEAMENTO - SUB 11 AO SUB 13</t>
  </si>
  <si>
    <t>CHAVEAMENTO - SUB 15 AO SUB 17</t>
  </si>
  <si>
    <t>EQUIPE CLASSIFICADA DIRETAMENTE PELO SORTEIO</t>
  </si>
  <si>
    <r>
      <rPr>
        <b/>
        <sz val="10"/>
        <color indexed="10"/>
        <rFont val="Arial"/>
        <family val="2"/>
      </rPr>
      <t>VENCEDOR DO JOGO 3 vs 4</t>
    </r>
    <r>
      <rPr>
        <sz val="10"/>
        <rFont val="Arial"/>
        <family val="2"/>
      </rPr>
      <t xml:space="preserve"> X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36"/>
        <rFont val="Arial"/>
        <family val="2"/>
      </rPr>
      <t>VENCEDOR CLASSIFICADO DIRETAMENTE PELO SORTEIO</t>
    </r>
  </si>
  <si>
    <t>EQUIPES E INTEGRANTES (SUB 15 AO SUB 17)</t>
  </si>
  <si>
    <t>Campeão</t>
  </si>
  <si>
    <t>Vice</t>
  </si>
  <si>
    <t>SÉRIE PRATA - SUB-11 - 04/05</t>
  </si>
  <si>
    <t>Saulo de Oliveira</t>
  </si>
  <si>
    <t>Bate-Bola ()</t>
  </si>
  <si>
    <t>Alyson A. da Silva</t>
  </si>
  <si>
    <t>Igor Alves</t>
  </si>
  <si>
    <t>Ayrton Lemes</t>
  </si>
  <si>
    <t>Cristopher Marciolino</t>
  </si>
  <si>
    <t>Rian do Amaral</t>
  </si>
  <si>
    <t>Carlos Eduardo Soaur</t>
  </si>
  <si>
    <t>Yuri da Silva</t>
  </si>
  <si>
    <t>Carlos Eduardo O. Faria</t>
  </si>
  <si>
    <t>Gustavo S. Maia</t>
  </si>
  <si>
    <t>Kauã Oliveira dos Santos</t>
  </si>
  <si>
    <t>João Vitor Nicolau</t>
  </si>
  <si>
    <t>Eduardo Alexandre</t>
  </si>
  <si>
    <t>Lucas Gonçalves</t>
  </si>
  <si>
    <t>Nicolas Barutti</t>
  </si>
  <si>
    <t>Gustavo Soares Benedicto</t>
  </si>
  <si>
    <t>Gabriel Magdo</t>
  </si>
  <si>
    <t>Gilson Fonseca</t>
  </si>
  <si>
    <t>Gabriel Xavier</t>
  </si>
  <si>
    <t>Carlos Henrique Azevedo</t>
  </si>
  <si>
    <t>SEXTA-FEIRA</t>
  </si>
  <si>
    <t>Carlos Henrique Vanderlei</t>
  </si>
  <si>
    <t>Vitor Riquelme da Silva</t>
  </si>
  <si>
    <t>Pedro Vitor Santos</t>
  </si>
  <si>
    <t>Fabrício Pereira</t>
  </si>
  <si>
    <t>Lucas Roberto Gibran</t>
  </si>
  <si>
    <t>Marcos Vinícius Franca</t>
  </si>
  <si>
    <t>Luan Kaique dos Santos</t>
  </si>
  <si>
    <t>Timóteo do Rosário</t>
  </si>
  <si>
    <t>Henrique Modesto Silva</t>
  </si>
  <si>
    <t>Hiago Gomes de Oliveira</t>
  </si>
  <si>
    <t>Bruno Moreira da Silva</t>
  </si>
  <si>
    <t>Jeferson dos Santos</t>
  </si>
  <si>
    <t>Hector Salustiano</t>
  </si>
  <si>
    <t>Renan Sousa Carvalho</t>
  </si>
  <si>
    <t>Dhenner Mota dos Santos</t>
  </si>
  <si>
    <t>Leonardo Lotturco</t>
  </si>
  <si>
    <t>Fabiano Rodrigues</t>
  </si>
  <si>
    <t>Matheus Henrique</t>
  </si>
  <si>
    <t>Gabriel Brito</t>
  </si>
  <si>
    <t xml:space="preserve">Gustavo Ferreira </t>
  </si>
  <si>
    <t>Guarnieri Fernando</t>
  </si>
  <si>
    <t>Vissio Nehemias</t>
  </si>
  <si>
    <t>Trani Emiloiano</t>
  </si>
  <si>
    <t>Bonich Augustin</t>
  </si>
  <si>
    <t>Wesley Santana</t>
  </si>
  <si>
    <t>Saavedra Bruno</t>
  </si>
  <si>
    <t>Eduardo Megale</t>
  </si>
  <si>
    <t>Elder S. Arruda</t>
  </si>
  <si>
    <t>João Paulo de Araújo</t>
  </si>
  <si>
    <t>Gabriel Oliveira</t>
  </si>
  <si>
    <t>Bruno Teruel</t>
  </si>
  <si>
    <t>Goleiro Menos vazado: Emerson Alves Silva e Miguel B. Sousa - Corinthians Rio Pequeno</t>
  </si>
  <si>
    <t>Artilheiro: Samuel C. Bastos - Corinthians - Rio Pequeno (4 gols)</t>
  </si>
  <si>
    <t>Goleiro Menos vazado: Carlos Eduardo - Nosso Canto</t>
  </si>
  <si>
    <t>Artilheiro: Rodrigo Cavalheiro - Nosso Canto (6 gols)</t>
  </si>
  <si>
    <t>Goleiro Menos vazado: Felipe de Oliveira Maciel - Escola Rubens Salles</t>
  </si>
  <si>
    <t>Artilheiro: Brian Brant - Santos Largo do Socorro (9 gols)</t>
  </si>
  <si>
    <t>Goleiro Menos vazado: Rainey Drummond - Nosso Canto</t>
  </si>
  <si>
    <t>Artilheiro: Tarik Araújo - Nosso Canto (4 gols)</t>
  </si>
  <si>
    <t>Artilheiro: Cauãn Gonzalez - Bate Bola/07 de Setembro (9 gols)</t>
  </si>
  <si>
    <t>Goleiro Menos vazado: Alexandre Cruz - Bate Bola/07 de Setembro</t>
  </si>
  <si>
    <t>Artilheiro: Ivan Abez - F.H.M.F/Argentina (13 gols)</t>
  </si>
  <si>
    <t>Goleiro Menos vazado: Leandro Luna - F.H.M.F/Argentina</t>
  </si>
  <si>
    <t>Artilheiro: Aloisio Gabriel - Bate Bola/07 de Setembro (6 gols)</t>
  </si>
  <si>
    <t>Goleiro Menos vazado: Matheus Barbos - Bate Bola/07 de Setembro</t>
  </si>
  <si>
    <t>Goleiro Menos vazado: Paulo Roberto - Escola Rubens Salles</t>
  </si>
  <si>
    <t>Artilheiro: Alexandre do Rosário - Escola Rubens Salles (8 gols)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</si>
</sst>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7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5"/>
      <color indexed="10"/>
      <name val="Arial"/>
      <family val="2"/>
    </font>
    <font>
      <sz val="16"/>
      <color indexed="8"/>
      <name val="AdLib BT"/>
      <family val="5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sz val="8"/>
      <color theme="0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  <font>
      <b/>
      <sz val="10"/>
      <color theme="1" tint="0.0499899983406066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5"/>
      <color rgb="FFFF0000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6EC1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5" fillId="12" borderId="0" xfId="0" applyFont="1" applyFill="1" applyBorder="1" applyAlignment="1">
      <alignment horizontal="center" vertical="center"/>
    </xf>
    <xf numFmtId="0" fontId="66" fillId="12" borderId="0" xfId="0" applyFont="1" applyFill="1" applyBorder="1" applyAlignment="1">
      <alignment horizontal="center" vertical="center"/>
    </xf>
    <xf numFmtId="0" fontId="66" fillId="12" borderId="0" xfId="0" applyFont="1" applyFill="1" applyAlignment="1">
      <alignment vertical="center"/>
    </xf>
    <xf numFmtId="0" fontId="65" fillId="13" borderId="0" xfId="0" applyFont="1" applyFill="1" applyBorder="1" applyAlignment="1">
      <alignment horizontal="center" vertical="center"/>
    </xf>
    <xf numFmtId="0" fontId="66" fillId="13" borderId="0" xfId="0" applyFont="1" applyFill="1" applyBorder="1" applyAlignment="1">
      <alignment horizontal="center" vertical="center"/>
    </xf>
    <xf numFmtId="0" fontId="66" fillId="13" borderId="0" xfId="0" applyFont="1" applyFill="1" applyAlignment="1">
      <alignment vertical="center"/>
    </xf>
    <xf numFmtId="0" fontId="65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66" fillId="5" borderId="0" xfId="0" applyFont="1" applyFill="1" applyAlignment="1">
      <alignment vertical="center"/>
    </xf>
    <xf numFmtId="0" fontId="65" fillId="36" borderId="0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66" fillId="36" borderId="0" xfId="0" applyFont="1" applyFill="1" applyAlignment="1">
      <alignment vertical="center"/>
    </xf>
    <xf numFmtId="0" fontId="67" fillId="3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5" fillId="38" borderId="0" xfId="0" applyFont="1" applyFill="1" applyBorder="1" applyAlignment="1">
      <alignment horizontal="center" vertical="center"/>
    </xf>
    <xf numFmtId="0" fontId="66" fillId="38" borderId="0" xfId="0" applyFont="1" applyFill="1" applyBorder="1" applyAlignment="1">
      <alignment horizontal="center" vertical="center"/>
    </xf>
    <xf numFmtId="0" fontId="66" fillId="38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5" fillId="39" borderId="0" xfId="0" applyFont="1" applyFill="1" applyBorder="1" applyAlignment="1">
      <alignment horizontal="center" vertical="center"/>
    </xf>
    <xf numFmtId="0" fontId="66" fillId="39" borderId="0" xfId="0" applyFont="1" applyFill="1" applyBorder="1" applyAlignment="1">
      <alignment horizontal="center" vertical="center"/>
    </xf>
    <xf numFmtId="0" fontId="66" fillId="39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8" fillId="19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69" fillId="42" borderId="0" xfId="0" applyFont="1" applyFill="1" applyAlignment="1">
      <alignment horizontal="center" vertical="center" wrapText="1"/>
    </xf>
    <xf numFmtId="0" fontId="8" fillId="43" borderId="0" xfId="0" applyFont="1" applyFill="1" applyAlignment="1">
      <alignment horizontal="center" vertical="center"/>
    </xf>
    <xf numFmtId="0" fontId="70" fillId="42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44" borderId="0" xfId="0" applyFont="1" applyFill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161925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8100"/>
          <a:ext cx="3209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85725</xdr:rowOff>
    </xdr:from>
    <xdr:to>
      <xdr:col>10</xdr:col>
      <xdr:colOff>161925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85725"/>
          <a:ext cx="168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381000</xdr:colOff>
      <xdr:row>5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009900" y="504825"/>
          <a:ext cx="1104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3</xdr:col>
      <xdr:colOff>180975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171450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8100"/>
          <a:ext cx="321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85725</xdr:rowOff>
    </xdr:from>
    <xdr:to>
      <xdr:col>10</xdr:col>
      <xdr:colOff>161925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85725"/>
          <a:ext cx="168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381000</xdr:colOff>
      <xdr:row>4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028950" y="504825"/>
          <a:ext cx="1104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3</xdr:col>
      <xdr:colOff>180975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1"/>
  <sheetViews>
    <sheetView showGridLines="0" tabSelected="1" zoomScale="145" zoomScaleNormal="145" zoomScaleSheetLayoutView="130" workbookViewId="0" topLeftCell="A1">
      <selection activeCell="L22" sqref="L22"/>
    </sheetView>
  </sheetViews>
  <sheetFormatPr defaultColWidth="9.140625" defaultRowHeight="12.75"/>
  <cols>
    <col min="1" max="1" width="9.00390625" style="3" customWidth="1"/>
    <col min="2" max="2" width="29.8515625" style="3" customWidth="1"/>
    <col min="3" max="12" width="5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ht="15.75">
      <c r="C4" s="6"/>
    </row>
    <row r="5" spans="4:6" ht="15.75">
      <c r="D5" s="46"/>
      <c r="E5" s="45"/>
      <c r="F5" s="45"/>
    </row>
    <row r="6" ht="20.25">
      <c r="E6" s="7" t="s">
        <v>43</v>
      </c>
    </row>
    <row r="7" spans="1:12" s="5" customFormat="1" ht="13.5" thickBot="1">
      <c r="A7" s="47" t="s">
        <v>44</v>
      </c>
      <c r="B7" s="47"/>
      <c r="C7" s="47"/>
      <c r="D7" s="47"/>
      <c r="E7" s="47"/>
      <c r="F7" s="47"/>
      <c r="G7" s="47"/>
      <c r="H7" s="47"/>
      <c r="I7" s="48"/>
      <c r="J7" s="48"/>
      <c r="K7" s="49"/>
      <c r="L7" s="49"/>
    </row>
    <row r="8" spans="1:12" s="8" customFormat="1" ht="12" thickTop="1">
      <c r="A8" s="9" t="s">
        <v>7</v>
      </c>
      <c r="B8" s="9" t="s">
        <v>0</v>
      </c>
      <c r="C8" s="10" t="s">
        <v>1</v>
      </c>
      <c r="D8" s="10" t="s">
        <v>2</v>
      </c>
      <c r="E8" s="10" t="s">
        <v>3</v>
      </c>
      <c r="F8" s="10" t="s">
        <v>8</v>
      </c>
      <c r="G8" s="10" t="s">
        <v>9</v>
      </c>
      <c r="H8" s="10" t="s">
        <v>4</v>
      </c>
      <c r="I8" s="10" t="s">
        <v>5</v>
      </c>
      <c r="J8" s="10" t="s">
        <v>6</v>
      </c>
      <c r="K8" s="23" t="s">
        <v>13</v>
      </c>
      <c r="L8" s="16" t="s">
        <v>14</v>
      </c>
    </row>
    <row r="9" spans="1:12" ht="14.25" customHeight="1">
      <c r="A9" s="11" t="s">
        <v>391</v>
      </c>
      <c r="B9" s="1" t="s">
        <v>39</v>
      </c>
      <c r="C9" s="2">
        <f>E9*3+F9*1</f>
        <v>13</v>
      </c>
      <c r="D9" s="2">
        <f>E9+F9+G9</f>
        <v>5</v>
      </c>
      <c r="E9" s="2">
        <v>4</v>
      </c>
      <c r="F9" s="2">
        <v>1</v>
      </c>
      <c r="G9" s="2">
        <v>0</v>
      </c>
      <c r="H9" s="2">
        <v>10</v>
      </c>
      <c r="I9" s="2">
        <v>4</v>
      </c>
      <c r="J9" s="2">
        <f>H9-I9</f>
        <v>6</v>
      </c>
      <c r="K9" s="24">
        <v>7</v>
      </c>
      <c r="L9" s="2">
        <v>1</v>
      </c>
    </row>
    <row r="10" spans="1:13" ht="14.25" customHeight="1">
      <c r="A10" s="11" t="s">
        <v>392</v>
      </c>
      <c r="B10" s="1" t="s">
        <v>38</v>
      </c>
      <c r="C10" s="2">
        <f>E10*3+F10*1</f>
        <v>10</v>
      </c>
      <c r="D10" s="2">
        <f>E10+F10+G10</f>
        <v>5</v>
      </c>
      <c r="E10" s="2">
        <v>3</v>
      </c>
      <c r="F10" s="2">
        <v>1</v>
      </c>
      <c r="G10" s="2">
        <v>1</v>
      </c>
      <c r="H10" s="2">
        <v>7</v>
      </c>
      <c r="I10" s="2">
        <v>6</v>
      </c>
      <c r="J10" s="2">
        <f>H10-I10</f>
        <v>1</v>
      </c>
      <c r="K10" s="24">
        <v>11</v>
      </c>
      <c r="L10" s="2">
        <v>2</v>
      </c>
      <c r="M10" s="5"/>
    </row>
    <row r="11" spans="1:12" s="5" customFormat="1" ht="12.75">
      <c r="A11" s="41" t="s">
        <v>281</v>
      </c>
      <c r="B11" s="41"/>
      <c r="C11" s="41"/>
      <c r="D11" s="41"/>
      <c r="E11" s="41"/>
      <c r="F11" s="41"/>
      <c r="G11" s="41"/>
      <c r="H11" s="41"/>
      <c r="I11" s="42"/>
      <c r="J11" s="42"/>
      <c r="K11" s="43"/>
      <c r="L11" s="43"/>
    </row>
    <row r="12" spans="1:13" ht="14.25" customHeight="1">
      <c r="A12" s="11" t="s">
        <v>391</v>
      </c>
      <c r="B12" s="1" t="s">
        <v>40</v>
      </c>
      <c r="C12" s="2">
        <f>E12*3+F12*1</f>
        <v>9</v>
      </c>
      <c r="D12" s="2">
        <f>E12+F12+G12</f>
        <v>5</v>
      </c>
      <c r="E12" s="2">
        <v>3</v>
      </c>
      <c r="F12" s="2">
        <v>0</v>
      </c>
      <c r="G12" s="2">
        <v>2</v>
      </c>
      <c r="H12" s="2">
        <v>9</v>
      </c>
      <c r="I12" s="2">
        <v>3</v>
      </c>
      <c r="J12" s="2">
        <f>H12-I12</f>
        <v>6</v>
      </c>
      <c r="K12" s="24">
        <v>9</v>
      </c>
      <c r="L12" s="2">
        <v>1</v>
      </c>
      <c r="M12" s="5"/>
    </row>
    <row r="13" spans="1:13" ht="14.25" customHeight="1">
      <c r="A13" s="11" t="s">
        <v>392</v>
      </c>
      <c r="B13" s="1" t="s">
        <v>57</v>
      </c>
      <c r="C13" s="2">
        <f>E13*3+F13*1</f>
        <v>5</v>
      </c>
      <c r="D13" s="2">
        <f>E13+F13+G13</f>
        <v>5</v>
      </c>
      <c r="E13" s="2">
        <v>1</v>
      </c>
      <c r="F13" s="2">
        <v>2</v>
      </c>
      <c r="G13" s="2">
        <v>2</v>
      </c>
      <c r="H13" s="2">
        <v>2</v>
      </c>
      <c r="I13" s="2">
        <v>4</v>
      </c>
      <c r="J13" s="2">
        <f>H13-I13</f>
        <v>-2</v>
      </c>
      <c r="K13" s="24">
        <v>9</v>
      </c>
      <c r="L13" s="2">
        <v>2</v>
      </c>
      <c r="M13" s="5"/>
    </row>
    <row r="14" spans="1:12" s="5" customFormat="1" ht="12.75">
      <c r="A14" s="35" t="s">
        <v>335</v>
      </c>
      <c r="B14" s="35"/>
      <c r="C14" s="35"/>
      <c r="D14" s="35"/>
      <c r="E14" s="35"/>
      <c r="F14" s="35"/>
      <c r="G14" s="35"/>
      <c r="H14" s="35"/>
      <c r="I14" s="36"/>
      <c r="J14" s="36"/>
      <c r="K14" s="37"/>
      <c r="L14" s="37"/>
    </row>
    <row r="15" spans="1:13" ht="14.25" customHeight="1">
      <c r="A15" s="11" t="s">
        <v>391</v>
      </c>
      <c r="B15" s="1" t="s">
        <v>32</v>
      </c>
      <c r="C15" s="2">
        <f>E15*3+F15*1</f>
        <v>4</v>
      </c>
      <c r="D15" s="2">
        <f>E15+F15+G15</f>
        <v>4</v>
      </c>
      <c r="E15" s="2">
        <v>1</v>
      </c>
      <c r="F15" s="2">
        <v>1</v>
      </c>
      <c r="G15" s="2">
        <v>2</v>
      </c>
      <c r="H15" s="2">
        <v>4</v>
      </c>
      <c r="I15" s="2">
        <v>5</v>
      </c>
      <c r="J15" s="2">
        <f>H15-I15</f>
        <v>-1</v>
      </c>
      <c r="K15" s="24">
        <v>9</v>
      </c>
      <c r="L15" s="2">
        <v>2</v>
      </c>
      <c r="M15" s="5"/>
    </row>
    <row r="16" spans="1:13" ht="14.25" customHeight="1">
      <c r="A16" s="11" t="s">
        <v>392</v>
      </c>
      <c r="B16" s="1" t="s">
        <v>36</v>
      </c>
      <c r="C16" s="2">
        <f>E16*3+F16*1</f>
        <v>3</v>
      </c>
      <c r="D16" s="2">
        <f>E16+F16+G16</f>
        <v>4</v>
      </c>
      <c r="E16" s="2">
        <v>0</v>
      </c>
      <c r="F16" s="2">
        <v>3</v>
      </c>
      <c r="G16" s="2">
        <v>1</v>
      </c>
      <c r="H16" s="2">
        <v>6</v>
      </c>
      <c r="I16" s="2">
        <v>7</v>
      </c>
      <c r="J16" s="2">
        <f>H16-I16</f>
        <v>-1</v>
      </c>
      <c r="K16" s="24">
        <v>4</v>
      </c>
      <c r="L16" s="2">
        <v>0</v>
      </c>
      <c r="M16" s="5"/>
    </row>
    <row r="17" spans="1:12" s="5" customFormat="1" ht="12.75">
      <c r="A17" s="32" t="s">
        <v>345</v>
      </c>
      <c r="B17" s="32"/>
      <c r="C17" s="32"/>
      <c r="D17" s="32"/>
      <c r="E17" s="32"/>
      <c r="F17" s="32"/>
      <c r="G17" s="32"/>
      <c r="H17" s="32"/>
      <c r="I17" s="33"/>
      <c r="J17" s="33"/>
      <c r="K17" s="34"/>
      <c r="L17" s="34"/>
    </row>
    <row r="18" spans="1:13" ht="14.25" customHeight="1">
      <c r="A18" s="11" t="s">
        <v>391</v>
      </c>
      <c r="B18" s="1" t="s">
        <v>26</v>
      </c>
      <c r="C18" s="2">
        <f>E18*3+F18*1</f>
        <v>4</v>
      </c>
      <c r="D18" s="2">
        <f>E18+F18+G18</f>
        <v>4</v>
      </c>
      <c r="E18" s="2">
        <v>1</v>
      </c>
      <c r="F18" s="2">
        <v>1</v>
      </c>
      <c r="G18" s="2">
        <v>2</v>
      </c>
      <c r="H18" s="2">
        <v>3</v>
      </c>
      <c r="I18" s="2">
        <v>9</v>
      </c>
      <c r="J18" s="2">
        <f>H18-I18</f>
        <v>-6</v>
      </c>
      <c r="K18" s="24">
        <v>4</v>
      </c>
      <c r="L18" s="2">
        <v>1</v>
      </c>
      <c r="M18" s="5"/>
    </row>
    <row r="19" spans="1:13" ht="14.25" customHeight="1">
      <c r="A19" s="11" t="s">
        <v>392</v>
      </c>
      <c r="B19" s="1" t="s">
        <v>37</v>
      </c>
      <c r="C19" s="2">
        <f>E19*3+F19*1</f>
        <v>1</v>
      </c>
      <c r="D19" s="2">
        <f>E19+F19+G19</f>
        <v>4</v>
      </c>
      <c r="E19" s="2">
        <v>0</v>
      </c>
      <c r="F19" s="2">
        <v>1</v>
      </c>
      <c r="G19" s="2">
        <v>3</v>
      </c>
      <c r="H19" s="2">
        <v>2</v>
      </c>
      <c r="I19" s="2">
        <v>5</v>
      </c>
      <c r="J19" s="2">
        <f>H19-I19</f>
        <v>-3</v>
      </c>
      <c r="K19" s="24">
        <v>4</v>
      </c>
      <c r="L19" s="2">
        <v>0</v>
      </c>
      <c r="M19" s="5"/>
    </row>
    <row r="20" spans="1:12" ht="15">
      <c r="A20" s="1"/>
      <c r="B20" s="1"/>
      <c r="C20" s="2"/>
      <c r="D20" s="2">
        <f>SUM(D9:D19)/2</f>
        <v>18</v>
      </c>
      <c r="E20" s="2"/>
      <c r="F20" s="2"/>
      <c r="G20" s="2"/>
      <c r="H20" s="2">
        <f>SUM(H9:H19)</f>
        <v>43</v>
      </c>
      <c r="I20" s="2">
        <f>SUM(I9:I19)</f>
        <v>43</v>
      </c>
      <c r="J20" s="2"/>
      <c r="K20" s="24">
        <f>SUM(K9:K19)</f>
        <v>57</v>
      </c>
      <c r="L20" s="2">
        <f>SUM(L9:L19)</f>
        <v>9</v>
      </c>
    </row>
    <row r="21" spans="1:12" ht="15">
      <c r="A21" s="71" t="s">
        <v>453</v>
      </c>
      <c r="B21" s="6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5">
      <c r="A22" s="71" t="s">
        <v>454</v>
      </c>
      <c r="B22" s="69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" customHeight="1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7"/>
    </row>
    <row r="24" spans="1:12" s="5" customFormat="1" ht="13.5" thickBot="1">
      <c r="A24" s="47" t="s">
        <v>45</v>
      </c>
      <c r="B24" s="47"/>
      <c r="C24" s="47"/>
      <c r="D24" s="47"/>
      <c r="E24" s="47"/>
      <c r="F24" s="47"/>
      <c r="G24" s="47"/>
      <c r="H24" s="47"/>
      <c r="I24" s="48"/>
      <c r="J24" s="48"/>
      <c r="K24" s="49"/>
      <c r="L24" s="49"/>
    </row>
    <row r="25" spans="1:12" s="8" customFormat="1" ht="12" thickTop="1">
      <c r="A25" s="9" t="s">
        <v>7</v>
      </c>
      <c r="B25" s="9" t="s">
        <v>0</v>
      </c>
      <c r="C25" s="10" t="s">
        <v>1</v>
      </c>
      <c r="D25" s="10" t="s">
        <v>2</v>
      </c>
      <c r="E25" s="10" t="s">
        <v>3</v>
      </c>
      <c r="F25" s="10" t="s">
        <v>8</v>
      </c>
      <c r="G25" s="10" t="s">
        <v>9</v>
      </c>
      <c r="H25" s="10" t="s">
        <v>4</v>
      </c>
      <c r="I25" s="10" t="s">
        <v>5</v>
      </c>
      <c r="J25" s="10" t="s">
        <v>6</v>
      </c>
      <c r="K25" s="23" t="s">
        <v>13</v>
      </c>
      <c r="L25" s="16" t="s">
        <v>14</v>
      </c>
    </row>
    <row r="26" spans="1:12" ht="14.25" customHeight="1">
      <c r="A26" s="11" t="s">
        <v>391</v>
      </c>
      <c r="B26" s="1" t="s">
        <v>42</v>
      </c>
      <c r="C26" s="2">
        <f>E26*3+F26*1</f>
        <v>13</v>
      </c>
      <c r="D26" s="2">
        <f>E26+F26+G26</f>
        <v>5</v>
      </c>
      <c r="E26" s="2">
        <v>4</v>
      </c>
      <c r="F26" s="2">
        <v>1</v>
      </c>
      <c r="G26" s="2">
        <v>0</v>
      </c>
      <c r="H26" s="2">
        <v>14</v>
      </c>
      <c r="I26" s="2">
        <v>1</v>
      </c>
      <c r="J26" s="2">
        <f>H26-I26</f>
        <v>13</v>
      </c>
      <c r="K26" s="24">
        <v>7</v>
      </c>
      <c r="L26" s="2">
        <v>1</v>
      </c>
    </row>
    <row r="27" spans="1:12" ht="14.25" customHeight="1">
      <c r="A27" s="11" t="s">
        <v>392</v>
      </c>
      <c r="B27" s="1" t="s">
        <v>27</v>
      </c>
      <c r="C27" s="2">
        <f>E27*3+F27*1</f>
        <v>12</v>
      </c>
      <c r="D27" s="2">
        <f>E27+F27+G27</f>
        <v>5</v>
      </c>
      <c r="E27" s="2">
        <v>4</v>
      </c>
      <c r="F27" s="2">
        <v>0</v>
      </c>
      <c r="G27" s="2">
        <v>1</v>
      </c>
      <c r="H27" s="2">
        <v>18</v>
      </c>
      <c r="I27" s="2">
        <v>4</v>
      </c>
      <c r="J27" s="2">
        <f>H27-I27</f>
        <v>14</v>
      </c>
      <c r="K27" s="24">
        <v>6</v>
      </c>
      <c r="L27" s="2">
        <v>0</v>
      </c>
    </row>
    <row r="28" spans="1:12" ht="14.25" customHeight="1">
      <c r="A28" s="41" t="s">
        <v>282</v>
      </c>
      <c r="B28" s="41"/>
      <c r="C28" s="41"/>
      <c r="D28" s="41"/>
      <c r="E28" s="41"/>
      <c r="F28" s="41"/>
      <c r="G28" s="41"/>
      <c r="H28" s="41"/>
      <c r="I28" s="42"/>
      <c r="J28" s="42"/>
      <c r="K28" s="43"/>
      <c r="L28" s="43"/>
    </row>
    <row r="29" spans="1:12" ht="14.25" customHeight="1">
      <c r="A29" s="11" t="s">
        <v>391</v>
      </c>
      <c r="B29" s="1" t="s">
        <v>28</v>
      </c>
      <c r="C29" s="2">
        <f>E29*3+F29*1</f>
        <v>9</v>
      </c>
      <c r="D29" s="2">
        <f>E29+F29+G29</f>
        <v>5</v>
      </c>
      <c r="E29" s="2">
        <v>3</v>
      </c>
      <c r="F29" s="2">
        <v>0</v>
      </c>
      <c r="G29" s="2">
        <v>2</v>
      </c>
      <c r="H29" s="2">
        <v>16</v>
      </c>
      <c r="I29" s="2">
        <v>8</v>
      </c>
      <c r="J29" s="2">
        <f>H29-I29</f>
        <v>8</v>
      </c>
      <c r="K29" s="24">
        <v>7</v>
      </c>
      <c r="L29" s="2">
        <v>2</v>
      </c>
    </row>
    <row r="30" spans="1:12" ht="14.25" customHeight="1">
      <c r="A30" s="11" t="s">
        <v>392</v>
      </c>
      <c r="B30" s="1" t="s">
        <v>16</v>
      </c>
      <c r="C30" s="2">
        <f>E30*3+F30*1</f>
        <v>6</v>
      </c>
      <c r="D30" s="2">
        <f>E30+F30+G30</f>
        <v>5</v>
      </c>
      <c r="E30" s="2">
        <v>2</v>
      </c>
      <c r="F30" s="2">
        <v>0</v>
      </c>
      <c r="G30" s="2">
        <v>3</v>
      </c>
      <c r="H30" s="2">
        <v>16</v>
      </c>
      <c r="I30" s="2">
        <v>11</v>
      </c>
      <c r="J30" s="2">
        <f>H30-I30</f>
        <v>5</v>
      </c>
      <c r="K30" s="24">
        <v>4</v>
      </c>
      <c r="L30" s="2">
        <v>4</v>
      </c>
    </row>
    <row r="31" spans="1:12" s="5" customFormat="1" ht="12.75">
      <c r="A31" s="35" t="s">
        <v>344</v>
      </c>
      <c r="B31" s="35"/>
      <c r="C31" s="35"/>
      <c r="D31" s="35"/>
      <c r="E31" s="35"/>
      <c r="F31" s="35"/>
      <c r="G31" s="35"/>
      <c r="H31" s="35"/>
      <c r="I31" s="36"/>
      <c r="J31" s="36"/>
      <c r="K31" s="37"/>
      <c r="L31" s="37"/>
    </row>
    <row r="32" spans="1:12" ht="14.25" customHeight="1">
      <c r="A32" s="11" t="s">
        <v>391</v>
      </c>
      <c r="B32" s="1" t="s">
        <v>10</v>
      </c>
      <c r="C32" s="2">
        <f>E32*3+F32*1</f>
        <v>9</v>
      </c>
      <c r="D32" s="2">
        <f>E32+F32+G32</f>
        <v>4</v>
      </c>
      <c r="E32" s="2">
        <v>3</v>
      </c>
      <c r="F32" s="2">
        <v>0</v>
      </c>
      <c r="G32" s="2">
        <v>1</v>
      </c>
      <c r="H32" s="2">
        <v>9</v>
      </c>
      <c r="I32" s="2">
        <v>7</v>
      </c>
      <c r="J32" s="2">
        <f>H32-I32</f>
        <v>2</v>
      </c>
      <c r="K32" s="24">
        <v>7</v>
      </c>
      <c r="L32" s="2">
        <v>1</v>
      </c>
    </row>
    <row r="33" spans="1:12" ht="14.25" customHeight="1">
      <c r="A33" s="11" t="s">
        <v>392</v>
      </c>
      <c r="B33" s="1" t="s">
        <v>39</v>
      </c>
      <c r="C33" s="2">
        <f>E33*3+F33*1</f>
        <v>4</v>
      </c>
      <c r="D33" s="2">
        <f>E33+F33+G33</f>
        <v>4</v>
      </c>
      <c r="E33" s="2">
        <v>1</v>
      </c>
      <c r="F33" s="2">
        <v>1</v>
      </c>
      <c r="G33" s="2">
        <v>2</v>
      </c>
      <c r="H33" s="2">
        <v>8</v>
      </c>
      <c r="I33" s="2">
        <v>4</v>
      </c>
      <c r="J33" s="2">
        <f>H33-I33</f>
        <v>4</v>
      </c>
      <c r="K33" s="24">
        <v>2</v>
      </c>
      <c r="L33" s="2">
        <v>2</v>
      </c>
    </row>
    <row r="34" spans="1:12" s="5" customFormat="1" ht="12.75">
      <c r="A34" s="32" t="s">
        <v>336</v>
      </c>
      <c r="B34" s="32"/>
      <c r="C34" s="32"/>
      <c r="D34" s="32"/>
      <c r="E34" s="32"/>
      <c r="F34" s="32"/>
      <c r="G34" s="32"/>
      <c r="H34" s="32"/>
      <c r="I34" s="33"/>
      <c r="J34" s="33"/>
      <c r="K34" s="34"/>
      <c r="L34" s="34"/>
    </row>
    <row r="35" spans="1:12" ht="14.25" customHeight="1">
      <c r="A35" s="11" t="s">
        <v>391</v>
      </c>
      <c r="B35" s="1" t="s">
        <v>26</v>
      </c>
      <c r="C35" s="2">
        <f>E35*3+F35*1</f>
        <v>5</v>
      </c>
      <c r="D35" s="2">
        <f>E35+F35+G35</f>
        <v>4</v>
      </c>
      <c r="E35" s="2">
        <v>1</v>
      </c>
      <c r="F35" s="2">
        <v>2</v>
      </c>
      <c r="G35" s="2">
        <v>1</v>
      </c>
      <c r="H35" s="2">
        <v>7</v>
      </c>
      <c r="I35" s="2">
        <v>9</v>
      </c>
      <c r="J35" s="2">
        <f>H35-I35</f>
        <v>-2</v>
      </c>
      <c r="K35" s="24">
        <v>2</v>
      </c>
      <c r="L35" s="2">
        <v>0</v>
      </c>
    </row>
    <row r="36" spans="1:12" ht="14.25" customHeight="1">
      <c r="A36" s="11" t="s">
        <v>392</v>
      </c>
      <c r="B36" s="1" t="s">
        <v>37</v>
      </c>
      <c r="C36" s="2">
        <f>E36*3+F36*1</f>
        <v>3</v>
      </c>
      <c r="D36" s="2">
        <f>E36+F36+G36</f>
        <v>4</v>
      </c>
      <c r="E36" s="2">
        <v>1</v>
      </c>
      <c r="F36" s="2">
        <v>0</v>
      </c>
      <c r="G36" s="2">
        <v>3</v>
      </c>
      <c r="H36" s="2">
        <v>7</v>
      </c>
      <c r="I36" s="2">
        <v>16</v>
      </c>
      <c r="J36" s="2">
        <f>H36-I36</f>
        <v>-9</v>
      </c>
      <c r="K36" s="24">
        <v>4</v>
      </c>
      <c r="L36" s="2">
        <v>0</v>
      </c>
    </row>
    <row r="37" spans="1:12" s="5" customFormat="1" ht="12.75">
      <c r="A37" s="38" t="s">
        <v>337</v>
      </c>
      <c r="B37" s="38"/>
      <c r="C37" s="38"/>
      <c r="D37" s="38"/>
      <c r="E37" s="38"/>
      <c r="F37" s="38"/>
      <c r="G37" s="38"/>
      <c r="H37" s="38"/>
      <c r="I37" s="39"/>
      <c r="J37" s="39"/>
      <c r="K37" s="40"/>
      <c r="L37" s="40"/>
    </row>
    <row r="38" spans="1:12" ht="14.25" customHeight="1">
      <c r="A38" s="11" t="s">
        <v>391</v>
      </c>
      <c r="B38" s="1" t="s">
        <v>38</v>
      </c>
      <c r="C38" s="2">
        <f>E38*3+F38*1</f>
        <v>3</v>
      </c>
      <c r="D38" s="2">
        <f>E38+F38+G38</f>
        <v>4</v>
      </c>
      <c r="E38" s="2">
        <v>1</v>
      </c>
      <c r="F38" s="2">
        <v>0</v>
      </c>
      <c r="G38" s="2">
        <v>3</v>
      </c>
      <c r="H38" s="2">
        <v>4</v>
      </c>
      <c r="I38" s="2">
        <v>17</v>
      </c>
      <c r="J38" s="2">
        <f>H38-I38</f>
        <v>-13</v>
      </c>
      <c r="K38" s="24">
        <v>3</v>
      </c>
      <c r="L38" s="2">
        <v>4</v>
      </c>
    </row>
    <row r="39" spans="1:12" ht="14.25" customHeight="1">
      <c r="A39" s="11" t="s">
        <v>392</v>
      </c>
      <c r="B39" s="1" t="s">
        <v>36</v>
      </c>
      <c r="C39" s="2">
        <f>E39*3+F39*1</f>
        <v>0</v>
      </c>
      <c r="D39" s="2">
        <f>E39+F39+G39</f>
        <v>4</v>
      </c>
      <c r="E39" s="2">
        <v>0</v>
      </c>
      <c r="F39" s="2">
        <v>0</v>
      </c>
      <c r="G39" s="2">
        <v>4</v>
      </c>
      <c r="H39" s="2">
        <v>1</v>
      </c>
      <c r="I39" s="2">
        <v>23</v>
      </c>
      <c r="J39" s="2">
        <f>H39-I39</f>
        <v>-22</v>
      </c>
      <c r="K39" s="24">
        <v>0</v>
      </c>
      <c r="L39" s="2">
        <v>0</v>
      </c>
    </row>
    <row r="40" spans="1:12" ht="15">
      <c r="A40" s="1"/>
      <c r="B40" s="1"/>
      <c r="C40" s="2"/>
      <c r="D40" s="2">
        <f>SUM(D26:D39)/2</f>
        <v>22</v>
      </c>
      <c r="E40" s="2"/>
      <c r="F40" s="2"/>
      <c r="G40" s="2"/>
      <c r="H40" s="2">
        <f>SUM(H26:H39)</f>
        <v>100</v>
      </c>
      <c r="I40" s="2">
        <f>SUM(I26:I39)</f>
        <v>100</v>
      </c>
      <c r="J40" s="2"/>
      <c r="K40" s="24">
        <f>SUM(K26:K39)</f>
        <v>42</v>
      </c>
      <c r="L40" s="2">
        <f>SUM(L26:L39)</f>
        <v>14</v>
      </c>
    </row>
    <row r="41" spans="1:12" ht="15">
      <c r="A41" s="71" t="s">
        <v>451</v>
      </c>
      <c r="B41" s="69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5">
      <c r="A42" s="71" t="s">
        <v>452</v>
      </c>
      <c r="B42" s="69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2" customHeight="1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8"/>
      <c r="L43" s="27"/>
    </row>
    <row r="44" spans="1:12" s="5" customFormat="1" ht="13.5" thickBot="1">
      <c r="A44" s="47" t="s">
        <v>46</v>
      </c>
      <c r="B44" s="47"/>
      <c r="C44" s="47"/>
      <c r="D44" s="47"/>
      <c r="E44" s="47"/>
      <c r="F44" s="47"/>
      <c r="G44" s="47"/>
      <c r="H44" s="47"/>
      <c r="I44" s="48"/>
      <c r="J44" s="48"/>
      <c r="K44" s="49"/>
      <c r="L44" s="49"/>
    </row>
    <row r="45" spans="1:12" s="8" customFormat="1" ht="12" thickTop="1">
      <c r="A45" s="9" t="s">
        <v>7</v>
      </c>
      <c r="B45" s="9" t="s">
        <v>0</v>
      </c>
      <c r="C45" s="10" t="s">
        <v>1</v>
      </c>
      <c r="D45" s="10" t="s">
        <v>2</v>
      </c>
      <c r="E45" s="10" t="s">
        <v>3</v>
      </c>
      <c r="F45" s="10" t="s">
        <v>8</v>
      </c>
      <c r="G45" s="10" t="s">
        <v>9</v>
      </c>
      <c r="H45" s="10" t="s">
        <v>4</v>
      </c>
      <c r="I45" s="10" t="s">
        <v>5</v>
      </c>
      <c r="J45" s="10" t="s">
        <v>6</v>
      </c>
      <c r="K45" s="23" t="s">
        <v>13</v>
      </c>
      <c r="L45" s="16" t="s">
        <v>14</v>
      </c>
    </row>
    <row r="46" spans="1:12" ht="14.25" customHeight="1">
      <c r="A46" s="11" t="s">
        <v>391</v>
      </c>
      <c r="B46" s="1" t="s">
        <v>50</v>
      </c>
      <c r="C46" s="2">
        <f>E46*3+F46*1</f>
        <v>11</v>
      </c>
      <c r="D46" s="2">
        <f>E46+F46+G46</f>
        <v>5</v>
      </c>
      <c r="E46" s="2">
        <v>3</v>
      </c>
      <c r="F46" s="2">
        <v>2</v>
      </c>
      <c r="G46" s="2">
        <v>0</v>
      </c>
      <c r="H46" s="2">
        <v>8</v>
      </c>
      <c r="I46" s="2">
        <v>5</v>
      </c>
      <c r="J46" s="2">
        <f>H46-I46</f>
        <v>3</v>
      </c>
      <c r="K46" s="24">
        <v>8</v>
      </c>
      <c r="L46" s="2">
        <v>0</v>
      </c>
    </row>
    <row r="47" spans="1:12" ht="14.25" customHeight="1">
      <c r="A47" s="11" t="s">
        <v>392</v>
      </c>
      <c r="B47" s="1" t="s">
        <v>27</v>
      </c>
      <c r="C47" s="2">
        <f>E47*3+F47*1</f>
        <v>9</v>
      </c>
      <c r="D47" s="2">
        <f>E47+F47+G47</f>
        <v>5</v>
      </c>
      <c r="E47" s="2">
        <v>3</v>
      </c>
      <c r="F47" s="2">
        <v>0</v>
      </c>
      <c r="G47" s="2">
        <v>2</v>
      </c>
      <c r="H47" s="2">
        <v>10</v>
      </c>
      <c r="I47" s="2">
        <v>5</v>
      </c>
      <c r="J47" s="2">
        <f>H47-I47</f>
        <v>5</v>
      </c>
      <c r="K47" s="24">
        <v>1</v>
      </c>
      <c r="L47" s="2">
        <v>0</v>
      </c>
    </row>
    <row r="48" spans="1:12" s="5" customFormat="1" ht="12.75">
      <c r="A48" s="41" t="s">
        <v>283</v>
      </c>
      <c r="B48" s="41"/>
      <c r="C48" s="41"/>
      <c r="D48" s="41"/>
      <c r="E48" s="41"/>
      <c r="F48" s="41"/>
      <c r="G48" s="41"/>
      <c r="H48" s="41"/>
      <c r="I48" s="42"/>
      <c r="J48" s="42"/>
      <c r="K48" s="43"/>
      <c r="L48" s="43"/>
    </row>
    <row r="49" spans="1:12" ht="14.25" customHeight="1">
      <c r="A49" s="11" t="s">
        <v>391</v>
      </c>
      <c r="B49" s="1" t="s">
        <v>42</v>
      </c>
      <c r="C49" s="2">
        <f>E49*3+F49*1</f>
        <v>10</v>
      </c>
      <c r="D49" s="2">
        <f>E49+F49+G49</f>
        <v>5</v>
      </c>
      <c r="E49" s="2">
        <v>3</v>
      </c>
      <c r="F49" s="2">
        <v>1</v>
      </c>
      <c r="G49" s="2">
        <v>1</v>
      </c>
      <c r="H49" s="2">
        <v>8</v>
      </c>
      <c r="I49" s="2">
        <v>5</v>
      </c>
      <c r="J49" s="2">
        <f>H49-I49</f>
        <v>3</v>
      </c>
      <c r="K49" s="24">
        <v>8</v>
      </c>
      <c r="L49" s="2">
        <v>0</v>
      </c>
    </row>
    <row r="50" spans="1:12" ht="14.25" customHeight="1">
      <c r="A50" s="11" t="s">
        <v>392</v>
      </c>
      <c r="B50" s="1" t="s">
        <v>17</v>
      </c>
      <c r="C50" s="2">
        <f>E50*3+F50*1</f>
        <v>7</v>
      </c>
      <c r="D50" s="2">
        <f>E50+F50+G50</f>
        <v>5</v>
      </c>
      <c r="E50" s="2">
        <v>2</v>
      </c>
      <c r="F50" s="2">
        <v>1</v>
      </c>
      <c r="G50" s="2">
        <v>2</v>
      </c>
      <c r="H50" s="2">
        <v>7</v>
      </c>
      <c r="I50" s="2">
        <v>6</v>
      </c>
      <c r="J50" s="2">
        <f>H50-I50</f>
        <v>1</v>
      </c>
      <c r="K50" s="24">
        <v>2</v>
      </c>
      <c r="L50" s="2">
        <v>0</v>
      </c>
    </row>
    <row r="51" spans="1:12" s="5" customFormat="1" ht="12.75">
      <c r="A51" s="35" t="s">
        <v>338</v>
      </c>
      <c r="B51" s="35"/>
      <c r="C51" s="35"/>
      <c r="D51" s="35"/>
      <c r="E51" s="35"/>
      <c r="F51" s="35"/>
      <c r="G51" s="35"/>
      <c r="H51" s="35"/>
      <c r="I51" s="36"/>
      <c r="J51" s="36"/>
      <c r="K51" s="37"/>
      <c r="L51" s="37"/>
    </row>
    <row r="52" spans="1:12" ht="14.25" customHeight="1">
      <c r="A52" s="11" t="s">
        <v>391</v>
      </c>
      <c r="B52" s="1" t="s">
        <v>48</v>
      </c>
      <c r="C52" s="2">
        <f>E52*3+F52*1</f>
        <v>7</v>
      </c>
      <c r="D52" s="2">
        <f>E52+F52+G52</f>
        <v>4</v>
      </c>
      <c r="E52" s="2">
        <v>2</v>
      </c>
      <c r="F52" s="2">
        <v>1</v>
      </c>
      <c r="G52" s="2">
        <v>1</v>
      </c>
      <c r="H52" s="2">
        <v>7</v>
      </c>
      <c r="I52" s="2">
        <v>2</v>
      </c>
      <c r="J52" s="2">
        <f>H52-I52</f>
        <v>5</v>
      </c>
      <c r="K52" s="24">
        <v>3</v>
      </c>
      <c r="L52" s="2">
        <v>0</v>
      </c>
    </row>
    <row r="53" spans="1:12" ht="14.25" customHeight="1">
      <c r="A53" s="11" t="s">
        <v>392</v>
      </c>
      <c r="B53" s="1" t="s">
        <v>25</v>
      </c>
      <c r="C53" s="2">
        <f>E53*3+F53*1</f>
        <v>4</v>
      </c>
      <c r="D53" s="2">
        <f>E53+F53+G53</f>
        <v>4</v>
      </c>
      <c r="E53" s="2">
        <v>1</v>
      </c>
      <c r="F53" s="2">
        <v>1</v>
      </c>
      <c r="G53" s="2">
        <v>2</v>
      </c>
      <c r="H53" s="2">
        <v>7</v>
      </c>
      <c r="I53" s="2">
        <v>10</v>
      </c>
      <c r="J53" s="2">
        <f>H53-I53</f>
        <v>-3</v>
      </c>
      <c r="K53" s="24">
        <v>4</v>
      </c>
      <c r="L53" s="2">
        <v>0</v>
      </c>
    </row>
    <row r="54" spans="1:12" s="5" customFormat="1" ht="12.75">
      <c r="A54" s="32" t="s">
        <v>339</v>
      </c>
      <c r="B54" s="32"/>
      <c r="C54" s="32"/>
      <c r="D54" s="32"/>
      <c r="E54" s="32"/>
      <c r="F54" s="32"/>
      <c r="G54" s="32"/>
      <c r="H54" s="32"/>
      <c r="I54" s="33"/>
      <c r="J54" s="33"/>
      <c r="K54" s="34"/>
      <c r="L54" s="34"/>
    </row>
    <row r="55" spans="1:12" ht="14.25" customHeight="1">
      <c r="A55" s="11" t="s">
        <v>391</v>
      </c>
      <c r="B55" s="1" t="s">
        <v>26</v>
      </c>
      <c r="C55" s="2">
        <f>E55*3+F55*1</f>
        <v>6</v>
      </c>
      <c r="D55" s="2">
        <f>E55+F55+G55</f>
        <v>4</v>
      </c>
      <c r="E55" s="2">
        <v>2</v>
      </c>
      <c r="F55" s="2">
        <v>0</v>
      </c>
      <c r="G55" s="2">
        <v>2</v>
      </c>
      <c r="H55" s="2">
        <v>8</v>
      </c>
      <c r="I55" s="2">
        <v>6</v>
      </c>
      <c r="J55" s="2">
        <f>H55-I55</f>
        <v>2</v>
      </c>
      <c r="K55" s="24">
        <v>1</v>
      </c>
      <c r="L55" s="2">
        <v>0</v>
      </c>
    </row>
    <row r="56" spans="1:12" ht="14.25" customHeight="1">
      <c r="A56" s="11" t="s">
        <v>392</v>
      </c>
      <c r="B56" s="1" t="s">
        <v>28</v>
      </c>
      <c r="C56" s="2">
        <f>E56*3+F56*1</f>
        <v>3</v>
      </c>
      <c r="D56" s="2">
        <f>E56+F56+G56</f>
        <v>4</v>
      </c>
      <c r="E56" s="2">
        <v>1</v>
      </c>
      <c r="F56" s="2">
        <v>0</v>
      </c>
      <c r="G56" s="2">
        <v>3</v>
      </c>
      <c r="H56" s="2">
        <v>4</v>
      </c>
      <c r="I56" s="2">
        <v>7</v>
      </c>
      <c r="J56" s="2">
        <f>H56-I56</f>
        <v>-3</v>
      </c>
      <c r="K56" s="24">
        <v>3</v>
      </c>
      <c r="L56" s="2">
        <v>0</v>
      </c>
    </row>
    <row r="57" spans="1:12" s="5" customFormat="1" ht="12.75">
      <c r="A57" s="38" t="s">
        <v>340</v>
      </c>
      <c r="B57" s="38"/>
      <c r="C57" s="38"/>
      <c r="D57" s="38"/>
      <c r="E57" s="38"/>
      <c r="F57" s="38"/>
      <c r="G57" s="38"/>
      <c r="H57" s="38"/>
      <c r="I57" s="39"/>
      <c r="J57" s="39"/>
      <c r="K57" s="40"/>
      <c r="L57" s="40"/>
    </row>
    <row r="58" spans="1:12" ht="14.25" customHeight="1">
      <c r="A58" s="11" t="s">
        <v>391</v>
      </c>
      <c r="B58" s="1" t="s">
        <v>40</v>
      </c>
      <c r="C58" s="2">
        <f>E58*3+F58*1</f>
        <v>3</v>
      </c>
      <c r="D58" s="2">
        <f>E58+F58+G58</f>
        <v>4</v>
      </c>
      <c r="E58" s="2">
        <v>1</v>
      </c>
      <c r="F58" s="2">
        <v>0</v>
      </c>
      <c r="G58" s="2">
        <v>3</v>
      </c>
      <c r="H58" s="2">
        <v>7</v>
      </c>
      <c r="I58" s="2">
        <v>10</v>
      </c>
      <c r="J58" s="2">
        <f>H58-I58</f>
        <v>-3</v>
      </c>
      <c r="K58" s="24">
        <v>1</v>
      </c>
      <c r="L58" s="2">
        <v>0</v>
      </c>
    </row>
    <row r="59" spans="1:12" ht="14.25" customHeight="1">
      <c r="A59" s="11" t="s">
        <v>392</v>
      </c>
      <c r="B59" s="1" t="s">
        <v>37</v>
      </c>
      <c r="C59" s="2">
        <f>E59*3+F59*1</f>
        <v>2</v>
      </c>
      <c r="D59" s="2">
        <f>E59+F59+G59</f>
        <v>4</v>
      </c>
      <c r="E59" s="2">
        <v>0</v>
      </c>
      <c r="F59" s="2">
        <v>2</v>
      </c>
      <c r="G59" s="2">
        <v>2</v>
      </c>
      <c r="H59" s="2">
        <v>1</v>
      </c>
      <c r="I59" s="2">
        <v>11</v>
      </c>
      <c r="J59" s="2">
        <f>H59-I59</f>
        <v>-10</v>
      </c>
      <c r="K59" s="24">
        <v>4</v>
      </c>
      <c r="L59" s="2">
        <v>0</v>
      </c>
    </row>
    <row r="60" spans="1:12" ht="15">
      <c r="A60" s="1"/>
      <c r="B60" s="1"/>
      <c r="C60" s="2"/>
      <c r="D60" s="2">
        <f>SUM(D46:D59)/2</f>
        <v>22</v>
      </c>
      <c r="E60" s="2"/>
      <c r="F60" s="2"/>
      <c r="G60" s="2"/>
      <c r="H60" s="2">
        <f>SUM(H46:H59)</f>
        <v>67</v>
      </c>
      <c r="I60" s="2">
        <f>SUM(I46:I59)</f>
        <v>67</v>
      </c>
      <c r="J60" s="2"/>
      <c r="K60" s="24">
        <f>SUM(K46:K59)</f>
        <v>35</v>
      </c>
      <c r="L60" s="2">
        <f>SUM(L46:L59)</f>
        <v>0</v>
      </c>
    </row>
    <row r="61" spans="1:12" ht="15">
      <c r="A61" s="75" t="s">
        <v>449</v>
      </c>
      <c r="B61" s="26"/>
      <c r="C61" s="27"/>
      <c r="D61" s="27"/>
      <c r="E61" s="27"/>
      <c r="F61" s="27"/>
      <c r="G61" s="27"/>
      <c r="H61" s="27"/>
      <c r="I61" s="27"/>
      <c r="J61" s="27"/>
      <c r="K61" s="28"/>
      <c r="L61" s="27"/>
    </row>
    <row r="62" spans="1:12" ht="12" customHeight="1">
      <c r="A62" s="75" t="s">
        <v>450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7"/>
    </row>
    <row r="63" spans="1:12" ht="12" customHeight="1">
      <c r="A63" s="26"/>
      <c r="B63" s="26"/>
      <c r="C63" s="27"/>
      <c r="D63" s="27"/>
      <c r="E63" s="27"/>
      <c r="F63" s="27"/>
      <c r="G63" s="27"/>
      <c r="H63" s="27"/>
      <c r="I63" s="27"/>
      <c r="J63" s="27"/>
      <c r="K63" s="28"/>
      <c r="L63" s="27"/>
    </row>
    <row r="64" spans="1:12" s="5" customFormat="1" ht="13.5" thickBot="1">
      <c r="A64" s="47" t="s">
        <v>47</v>
      </c>
      <c r="B64" s="47"/>
      <c r="C64" s="47"/>
      <c r="D64" s="47"/>
      <c r="E64" s="47"/>
      <c r="F64" s="47"/>
      <c r="G64" s="47"/>
      <c r="H64" s="47"/>
      <c r="I64" s="48"/>
      <c r="J64" s="48"/>
      <c r="K64" s="49"/>
      <c r="L64" s="49"/>
    </row>
    <row r="65" spans="1:12" s="8" customFormat="1" ht="12" thickTop="1">
      <c r="A65" s="9" t="s">
        <v>7</v>
      </c>
      <c r="B65" s="9" t="s">
        <v>0</v>
      </c>
      <c r="C65" s="10" t="s">
        <v>1</v>
      </c>
      <c r="D65" s="10" t="s">
        <v>2</v>
      </c>
      <c r="E65" s="10" t="s">
        <v>3</v>
      </c>
      <c r="F65" s="10" t="s">
        <v>8</v>
      </c>
      <c r="G65" s="10" t="s">
        <v>9</v>
      </c>
      <c r="H65" s="10" t="s">
        <v>4</v>
      </c>
      <c r="I65" s="10" t="s">
        <v>5</v>
      </c>
      <c r="J65" s="10" t="s">
        <v>6</v>
      </c>
      <c r="K65" s="23" t="s">
        <v>13</v>
      </c>
      <c r="L65" s="16" t="s">
        <v>14</v>
      </c>
    </row>
    <row r="66" spans="1:12" ht="14.25" customHeight="1">
      <c r="A66" s="11" t="s">
        <v>391</v>
      </c>
      <c r="B66" s="1" t="s">
        <v>52</v>
      </c>
      <c r="C66" s="2">
        <f>E66*3+F66*1</f>
        <v>13</v>
      </c>
      <c r="D66" s="2">
        <f>E66+F66+G66</f>
        <v>5</v>
      </c>
      <c r="E66" s="2">
        <v>4</v>
      </c>
      <c r="F66" s="2">
        <v>1</v>
      </c>
      <c r="G66" s="2">
        <v>0</v>
      </c>
      <c r="H66" s="2">
        <v>7</v>
      </c>
      <c r="I66" s="2">
        <v>0</v>
      </c>
      <c r="J66" s="2">
        <f>H66-I66</f>
        <v>7</v>
      </c>
      <c r="K66" s="24">
        <v>2</v>
      </c>
      <c r="L66" s="2">
        <v>0</v>
      </c>
    </row>
    <row r="67" spans="1:12" ht="14.25" customHeight="1">
      <c r="A67" s="11" t="s">
        <v>392</v>
      </c>
      <c r="B67" s="1" t="s">
        <v>27</v>
      </c>
      <c r="C67" s="2">
        <f>E67*3+F67*1</f>
        <v>11</v>
      </c>
      <c r="D67" s="2">
        <f>E67+F67+G67</f>
        <v>5</v>
      </c>
      <c r="E67" s="2">
        <v>3</v>
      </c>
      <c r="F67" s="2">
        <v>2</v>
      </c>
      <c r="G67" s="2">
        <v>0</v>
      </c>
      <c r="H67" s="2">
        <v>11</v>
      </c>
      <c r="I67" s="2">
        <v>4</v>
      </c>
      <c r="J67" s="2">
        <f>H67-I67</f>
        <v>7</v>
      </c>
      <c r="K67" s="24">
        <v>1</v>
      </c>
      <c r="L67" s="2">
        <v>0</v>
      </c>
    </row>
    <row r="68" spans="1:12" ht="14.25" customHeight="1">
      <c r="A68" s="41" t="s">
        <v>393</v>
      </c>
      <c r="B68" s="41"/>
      <c r="C68" s="41"/>
      <c r="D68" s="41"/>
      <c r="E68" s="41"/>
      <c r="F68" s="41"/>
      <c r="G68" s="41"/>
      <c r="H68" s="41"/>
      <c r="I68" s="42"/>
      <c r="J68" s="42"/>
      <c r="K68" s="43"/>
      <c r="L68" s="43"/>
    </row>
    <row r="69" spans="1:12" ht="14.25" customHeight="1">
      <c r="A69" s="11" t="s">
        <v>391</v>
      </c>
      <c r="B69" s="1" t="s">
        <v>50</v>
      </c>
      <c r="C69" s="2">
        <f>E69*3+F69*1</f>
        <v>10</v>
      </c>
      <c r="D69" s="2">
        <f>E69+F69+G69</f>
        <v>5</v>
      </c>
      <c r="E69" s="2">
        <v>3</v>
      </c>
      <c r="F69" s="2">
        <v>1</v>
      </c>
      <c r="G69" s="2">
        <v>1</v>
      </c>
      <c r="H69" s="2">
        <v>6</v>
      </c>
      <c r="I69" s="2">
        <v>2</v>
      </c>
      <c r="J69" s="2">
        <f>H69-I69</f>
        <v>4</v>
      </c>
      <c r="K69" s="24">
        <v>0</v>
      </c>
      <c r="L69" s="2">
        <v>0</v>
      </c>
    </row>
    <row r="70" spans="1:12" ht="14.25" customHeight="1">
      <c r="A70" s="11" t="s">
        <v>392</v>
      </c>
      <c r="B70" s="1" t="s">
        <v>36</v>
      </c>
      <c r="C70" s="2">
        <f>E70*3+F70*1</f>
        <v>8</v>
      </c>
      <c r="D70" s="2">
        <f>E70+F70+G70</f>
        <v>5</v>
      </c>
      <c r="E70" s="2">
        <v>2</v>
      </c>
      <c r="F70" s="2">
        <v>2</v>
      </c>
      <c r="G70" s="2">
        <v>1</v>
      </c>
      <c r="H70" s="2">
        <v>11</v>
      </c>
      <c r="I70" s="2">
        <v>5</v>
      </c>
      <c r="J70" s="2">
        <f>H70-I70</f>
        <v>6</v>
      </c>
      <c r="K70" s="24">
        <v>0</v>
      </c>
      <c r="L70" s="2">
        <v>0</v>
      </c>
    </row>
    <row r="71" spans="1:12" s="5" customFormat="1" ht="12.75">
      <c r="A71" s="35" t="s">
        <v>341</v>
      </c>
      <c r="B71" s="35"/>
      <c r="C71" s="35"/>
      <c r="D71" s="35"/>
      <c r="E71" s="35"/>
      <c r="F71" s="35"/>
      <c r="G71" s="35"/>
      <c r="H71" s="35"/>
      <c r="I71" s="36"/>
      <c r="J71" s="36"/>
      <c r="K71" s="37"/>
      <c r="L71" s="37"/>
    </row>
    <row r="72" spans="1:12" ht="14.25" customHeight="1">
      <c r="A72" s="11" t="s">
        <v>391</v>
      </c>
      <c r="B72" s="1" t="s">
        <v>41</v>
      </c>
      <c r="C72" s="2">
        <f>E72*3+F72*1</f>
        <v>7</v>
      </c>
      <c r="D72" s="2">
        <f>E72+F72+G72</f>
        <v>4</v>
      </c>
      <c r="E72" s="2">
        <v>2</v>
      </c>
      <c r="F72" s="2">
        <v>1</v>
      </c>
      <c r="G72" s="2">
        <v>1</v>
      </c>
      <c r="H72" s="2">
        <v>3</v>
      </c>
      <c r="I72" s="2">
        <v>2</v>
      </c>
      <c r="J72" s="2">
        <f>H72-I72</f>
        <v>1</v>
      </c>
      <c r="K72" s="24">
        <v>2</v>
      </c>
      <c r="L72" s="2">
        <v>0</v>
      </c>
    </row>
    <row r="73" spans="1:12" ht="14.25" customHeight="1">
      <c r="A73" s="11" t="s">
        <v>392</v>
      </c>
      <c r="B73" s="1" t="s">
        <v>16</v>
      </c>
      <c r="C73" s="2">
        <f>E73*3+F73*1</f>
        <v>3</v>
      </c>
      <c r="D73" s="2">
        <f>E73+F73+G73</f>
        <v>4</v>
      </c>
      <c r="E73" s="2">
        <v>1</v>
      </c>
      <c r="F73" s="2">
        <v>0</v>
      </c>
      <c r="G73" s="2">
        <v>3</v>
      </c>
      <c r="H73" s="2">
        <v>2</v>
      </c>
      <c r="I73" s="2">
        <v>7</v>
      </c>
      <c r="J73" s="2">
        <f>H73-I73</f>
        <v>-5</v>
      </c>
      <c r="K73" s="24">
        <v>1</v>
      </c>
      <c r="L73" s="2">
        <v>0</v>
      </c>
    </row>
    <row r="74" spans="1:12" s="5" customFormat="1" ht="12.75">
      <c r="A74" s="32" t="s">
        <v>342</v>
      </c>
      <c r="B74" s="32"/>
      <c r="C74" s="32"/>
      <c r="D74" s="32"/>
      <c r="E74" s="32"/>
      <c r="F74" s="32"/>
      <c r="G74" s="32"/>
      <c r="H74" s="32"/>
      <c r="I74" s="33"/>
      <c r="J74" s="33"/>
      <c r="K74" s="34"/>
      <c r="L74" s="34"/>
    </row>
    <row r="75" spans="1:12" ht="14.25" customHeight="1">
      <c r="A75" s="11" t="s">
        <v>391</v>
      </c>
      <c r="B75" s="1" t="s">
        <v>26</v>
      </c>
      <c r="C75" s="2">
        <f>E75*3+F75*1</f>
        <v>4</v>
      </c>
      <c r="D75" s="2">
        <f>E75+F75+G75</f>
        <v>4</v>
      </c>
      <c r="E75" s="2">
        <v>1</v>
      </c>
      <c r="F75" s="2">
        <v>1</v>
      </c>
      <c r="G75" s="2">
        <v>2</v>
      </c>
      <c r="H75" s="2">
        <v>3</v>
      </c>
      <c r="I75" s="2">
        <v>3</v>
      </c>
      <c r="J75" s="2">
        <f>H75-I75</f>
        <v>0</v>
      </c>
      <c r="K75" s="24">
        <v>0</v>
      </c>
      <c r="L75" s="2">
        <v>0</v>
      </c>
    </row>
    <row r="76" spans="1:12" ht="14.25" customHeight="1">
      <c r="A76" s="11" t="s">
        <v>392</v>
      </c>
      <c r="B76" s="1" t="s">
        <v>51</v>
      </c>
      <c r="C76" s="2">
        <f>E76*3+F76*1</f>
        <v>1</v>
      </c>
      <c r="D76" s="2">
        <f>E76+F76+G76</f>
        <v>4</v>
      </c>
      <c r="E76" s="2">
        <v>0</v>
      </c>
      <c r="F76" s="2">
        <v>1</v>
      </c>
      <c r="G76" s="2">
        <v>3</v>
      </c>
      <c r="H76" s="2">
        <v>3</v>
      </c>
      <c r="I76" s="2">
        <v>7</v>
      </c>
      <c r="J76" s="2">
        <f>H76-I76</f>
        <v>-4</v>
      </c>
      <c r="K76" s="24">
        <v>2</v>
      </c>
      <c r="L76" s="2">
        <v>0</v>
      </c>
    </row>
    <row r="77" spans="1:12" s="5" customFormat="1" ht="12.75">
      <c r="A77" s="38" t="s">
        <v>343</v>
      </c>
      <c r="B77" s="38"/>
      <c r="C77" s="38"/>
      <c r="D77" s="38"/>
      <c r="E77" s="38"/>
      <c r="F77" s="38"/>
      <c r="G77" s="38"/>
      <c r="H77" s="38"/>
      <c r="I77" s="39"/>
      <c r="J77" s="39"/>
      <c r="K77" s="40"/>
      <c r="L77" s="40"/>
    </row>
    <row r="78" spans="1:12" ht="14.25" customHeight="1">
      <c r="A78" s="11" t="s">
        <v>391</v>
      </c>
      <c r="B78" s="1" t="s">
        <v>25</v>
      </c>
      <c r="C78" s="2">
        <f>E78*3+F78*1</f>
        <v>3</v>
      </c>
      <c r="D78" s="2">
        <f>E78+F78+G78</f>
        <v>4</v>
      </c>
      <c r="E78" s="2">
        <v>1</v>
      </c>
      <c r="F78" s="2">
        <v>0</v>
      </c>
      <c r="G78" s="2">
        <v>3</v>
      </c>
      <c r="H78" s="2">
        <v>5</v>
      </c>
      <c r="I78" s="2">
        <v>7</v>
      </c>
      <c r="J78" s="2">
        <f>H78-I78</f>
        <v>-2</v>
      </c>
      <c r="K78" s="24">
        <v>1</v>
      </c>
      <c r="L78" s="2">
        <v>0</v>
      </c>
    </row>
    <row r="79" spans="1:12" ht="14.25" customHeight="1">
      <c r="A79" s="11" t="s">
        <v>392</v>
      </c>
      <c r="B79" s="1" t="s">
        <v>37</v>
      </c>
      <c r="C79" s="2">
        <f>E79*3+F79*1</f>
        <v>1</v>
      </c>
      <c r="D79" s="2">
        <f>E79+F79+G79</f>
        <v>4</v>
      </c>
      <c r="E79" s="2">
        <v>0</v>
      </c>
      <c r="F79" s="2">
        <v>1</v>
      </c>
      <c r="G79" s="2">
        <v>3</v>
      </c>
      <c r="H79" s="2">
        <v>2</v>
      </c>
      <c r="I79" s="2">
        <v>16</v>
      </c>
      <c r="J79" s="2">
        <f>H79-I79</f>
        <v>-14</v>
      </c>
      <c r="K79" s="24">
        <v>1</v>
      </c>
      <c r="L79" s="2">
        <v>0</v>
      </c>
    </row>
    <row r="80" spans="1:12" ht="14.25" customHeight="1">
      <c r="A80" s="1"/>
      <c r="B80" s="1"/>
      <c r="C80" s="2"/>
      <c r="D80" s="2">
        <f>SUM(D66:D79)/2</f>
        <v>22</v>
      </c>
      <c r="E80" s="2"/>
      <c r="F80" s="2"/>
      <c r="G80" s="2"/>
      <c r="H80" s="2">
        <f>SUM(H66:H79)</f>
        <v>53</v>
      </c>
      <c r="I80" s="2">
        <f>SUM(I66:I79)</f>
        <v>53</v>
      </c>
      <c r="J80" s="2"/>
      <c r="K80" s="24">
        <f>SUM(K66:K79)</f>
        <v>10</v>
      </c>
      <c r="L80" s="2">
        <f>SUM(L66:L79)</f>
        <v>0</v>
      </c>
    </row>
    <row r="81" spans="1:12" s="70" customFormat="1" ht="14.25" customHeight="1">
      <c r="A81" s="71" t="s">
        <v>447</v>
      </c>
      <c r="B81" s="69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s="70" customFormat="1" ht="14.25" customHeight="1">
      <c r="A82" s="71" t="s">
        <v>448</v>
      </c>
      <c r="B82" s="6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" customHeight="1">
      <c r="A83" s="26"/>
      <c r="B83" s="26"/>
      <c r="C83" s="27"/>
      <c r="D83" s="27"/>
      <c r="E83" s="27"/>
      <c r="F83" s="27"/>
      <c r="G83" s="27"/>
      <c r="H83" s="27"/>
      <c r="I83" s="27"/>
      <c r="J83" s="27"/>
      <c r="K83" s="28"/>
      <c r="L83" s="27"/>
    </row>
    <row r="84" spans="2:10" ht="15.75">
      <c r="B84" s="44" t="s">
        <v>19</v>
      </c>
      <c r="C84" s="45"/>
      <c r="D84" s="45"/>
      <c r="E84" s="45"/>
      <c r="F84" s="45"/>
      <c r="G84" s="45"/>
      <c r="H84" s="45"/>
      <c r="I84" s="45"/>
      <c r="J84" s="45"/>
    </row>
    <row r="85" spans="2:10" ht="15">
      <c r="B85" s="19" t="s">
        <v>20</v>
      </c>
      <c r="C85" s="20">
        <f>D20+D40+D60+D80</f>
        <v>84</v>
      </c>
      <c r="E85" s="19" t="s">
        <v>23</v>
      </c>
      <c r="F85" s="19"/>
      <c r="G85" s="20"/>
      <c r="H85" s="20"/>
      <c r="I85" s="19"/>
      <c r="J85" s="20">
        <f>K20+K40+K60+K80</f>
        <v>144</v>
      </c>
    </row>
    <row r="86" spans="2:10" ht="15">
      <c r="B86" s="21" t="s">
        <v>21</v>
      </c>
      <c r="C86" s="22">
        <f>H20+H40+H60+H80</f>
        <v>263</v>
      </c>
      <c r="E86" s="21" t="s">
        <v>34</v>
      </c>
      <c r="F86" s="21"/>
      <c r="G86" s="22"/>
      <c r="H86" s="22"/>
      <c r="I86" s="21"/>
      <c r="J86" s="22">
        <f>J85/C85</f>
        <v>1.7142857142857142</v>
      </c>
    </row>
    <row r="87" spans="2:10" ht="15">
      <c r="B87" s="21" t="s">
        <v>22</v>
      </c>
      <c r="C87" s="22">
        <f>C86/C85</f>
        <v>3.130952380952381</v>
      </c>
      <c r="E87" s="21" t="s">
        <v>24</v>
      </c>
      <c r="F87" s="21"/>
      <c r="G87" s="22"/>
      <c r="H87" s="22"/>
      <c r="I87" s="21"/>
      <c r="J87" s="22">
        <f>L20+L40+L60+L80</f>
        <v>23</v>
      </c>
    </row>
    <row r="88" spans="3:10" ht="15">
      <c r="C88" s="3"/>
      <c r="E88" s="21" t="s">
        <v>33</v>
      </c>
      <c r="F88" s="21"/>
      <c r="G88" s="22"/>
      <c r="H88" s="22"/>
      <c r="I88" s="21"/>
      <c r="J88" s="22">
        <f>J87/C85</f>
        <v>0.27380952380952384</v>
      </c>
    </row>
    <row r="89" ht="15">
      <c r="C89" s="3"/>
    </row>
    <row r="90" ht="15">
      <c r="C90" s="3"/>
    </row>
    <row r="91" ht="15">
      <c r="C91" s="3"/>
    </row>
  </sheetData>
  <sheetProtection/>
  <mergeCells count="21">
    <mergeCell ref="D5:F5"/>
    <mergeCell ref="A64:L64"/>
    <mergeCell ref="A44:L44"/>
    <mergeCell ref="A24:L24"/>
    <mergeCell ref="A7:L7"/>
    <mergeCell ref="A71:L71"/>
    <mergeCell ref="A11:L11"/>
    <mergeCell ref="A48:L48"/>
    <mergeCell ref="A68:L68"/>
    <mergeCell ref="A28:L28"/>
    <mergeCell ref="B84:J84"/>
    <mergeCell ref="A74:L74"/>
    <mergeCell ref="A14:L14"/>
    <mergeCell ref="A17:L17"/>
    <mergeCell ref="A31:L31"/>
    <mergeCell ref="A34:L34"/>
    <mergeCell ref="A77:L77"/>
    <mergeCell ref="A37:L37"/>
    <mergeCell ref="A51:L51"/>
    <mergeCell ref="A54:L54"/>
    <mergeCell ref="A57:L57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2"/>
  <sheetViews>
    <sheetView showGridLines="0" zoomScale="175" zoomScaleNormal="175" zoomScaleSheetLayoutView="145" workbookViewId="0" topLeftCell="A1">
      <selection activeCell="A8" sqref="A8:C8"/>
    </sheetView>
  </sheetViews>
  <sheetFormatPr defaultColWidth="9.140625" defaultRowHeight="10.5" customHeight="1"/>
  <cols>
    <col min="1" max="1" width="26.28125" style="3" customWidth="1"/>
    <col min="2" max="2" width="25.00390625" style="4" customWidth="1"/>
    <col min="3" max="5" width="4.7109375" style="4" customWidth="1"/>
    <col min="6" max="6" width="19.281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46"/>
      <c r="C3" s="50"/>
      <c r="D3" s="50"/>
      <c r="E3" s="50"/>
      <c r="F3" s="50"/>
    </row>
    <row r="4" spans="2:6" ht="10.5" customHeight="1">
      <c r="B4" s="46"/>
      <c r="C4" s="50"/>
      <c r="D4" s="50"/>
      <c r="E4" s="50"/>
      <c r="F4" s="50"/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0.5" customHeight="1" thickBot="1">
      <c r="A6" s="51" t="s">
        <v>53</v>
      </c>
      <c r="B6" s="51"/>
      <c r="C6" s="51"/>
      <c r="D6" s="51"/>
      <c r="E6" s="51"/>
      <c r="F6" s="51"/>
    </row>
    <row r="7" spans="1:6" s="8" customFormat="1" ht="9" customHeight="1" thickTop="1">
      <c r="A7" s="9" t="s">
        <v>11</v>
      </c>
      <c r="B7" s="10" t="s">
        <v>0</v>
      </c>
      <c r="C7" s="10" t="s">
        <v>12</v>
      </c>
      <c r="D7" s="10" t="s">
        <v>13</v>
      </c>
      <c r="E7" s="10" t="s">
        <v>14</v>
      </c>
      <c r="F7" s="18" t="s">
        <v>15</v>
      </c>
    </row>
    <row r="8" spans="1:6" s="5" customFormat="1" ht="9.75" customHeight="1">
      <c r="A8" s="72" t="s">
        <v>63</v>
      </c>
      <c r="B8" s="73" t="s">
        <v>62</v>
      </c>
      <c r="C8" s="74">
        <v>4</v>
      </c>
      <c r="D8" s="14">
        <v>3</v>
      </c>
      <c r="E8" s="14">
        <v>2</v>
      </c>
      <c r="F8" s="15"/>
    </row>
    <row r="9" spans="1:6" s="5" customFormat="1" ht="9.75" customHeight="1">
      <c r="A9" s="13" t="s">
        <v>58</v>
      </c>
      <c r="B9" s="12" t="s">
        <v>57</v>
      </c>
      <c r="C9" s="14">
        <v>3</v>
      </c>
      <c r="D9" s="14"/>
      <c r="E9" s="14"/>
      <c r="F9" s="15"/>
    </row>
    <row r="10" spans="1:6" s="5" customFormat="1" ht="9.75" customHeight="1">
      <c r="A10" s="12" t="s">
        <v>68</v>
      </c>
      <c r="B10" s="13" t="s">
        <v>36</v>
      </c>
      <c r="C10" s="14">
        <v>3</v>
      </c>
      <c r="D10" s="14"/>
      <c r="E10" s="14"/>
      <c r="F10" s="15"/>
    </row>
    <row r="11" spans="1:6" s="5" customFormat="1" ht="9.75" customHeight="1">
      <c r="A11" s="13" t="s">
        <v>293</v>
      </c>
      <c r="B11" s="12" t="s">
        <v>36</v>
      </c>
      <c r="C11" s="14">
        <v>2</v>
      </c>
      <c r="D11" s="14"/>
      <c r="E11" s="14"/>
      <c r="F11" s="15"/>
    </row>
    <row r="12" spans="1:6" s="5" customFormat="1" ht="9.75" customHeight="1">
      <c r="A12" s="12" t="s">
        <v>261</v>
      </c>
      <c r="B12" s="13" t="s">
        <v>32</v>
      </c>
      <c r="C12" s="14">
        <v>2</v>
      </c>
      <c r="D12" s="14">
        <v>1</v>
      </c>
      <c r="E12" s="14"/>
      <c r="F12" s="15"/>
    </row>
    <row r="13" spans="1:6" s="5" customFormat="1" ht="9.75" customHeight="1">
      <c r="A13" s="12" t="s">
        <v>300</v>
      </c>
      <c r="B13" s="13" t="s">
        <v>62</v>
      </c>
      <c r="C13" s="14">
        <v>2</v>
      </c>
      <c r="D13" s="14"/>
      <c r="E13" s="14"/>
      <c r="F13" s="15"/>
    </row>
    <row r="14" spans="1:6" s="5" customFormat="1" ht="9.75" customHeight="1">
      <c r="A14" s="12" t="s">
        <v>198</v>
      </c>
      <c r="B14" s="13" t="s">
        <v>62</v>
      </c>
      <c r="C14" s="14">
        <v>2</v>
      </c>
      <c r="D14" s="14"/>
      <c r="E14" s="14"/>
      <c r="F14" s="15"/>
    </row>
    <row r="15" spans="1:6" s="5" customFormat="1" ht="9.75" customHeight="1">
      <c r="A15" s="12" t="s">
        <v>113</v>
      </c>
      <c r="B15" s="13" t="s">
        <v>40</v>
      </c>
      <c r="C15" s="14">
        <v>2</v>
      </c>
      <c r="D15" s="14">
        <v>1</v>
      </c>
      <c r="E15" s="14"/>
      <c r="F15" s="15"/>
    </row>
    <row r="16" spans="1:6" s="5" customFormat="1" ht="9.75" customHeight="1">
      <c r="A16" s="12" t="s">
        <v>206</v>
      </c>
      <c r="B16" s="13" t="s">
        <v>40</v>
      </c>
      <c r="C16" s="14">
        <v>2</v>
      </c>
      <c r="D16" s="14">
        <v>1</v>
      </c>
      <c r="E16" s="14">
        <v>1</v>
      </c>
      <c r="F16" s="15" t="s">
        <v>415</v>
      </c>
    </row>
    <row r="17" spans="1:6" s="5" customFormat="1" ht="9.75" customHeight="1">
      <c r="A17" s="12" t="s">
        <v>116</v>
      </c>
      <c r="B17" s="13" t="s">
        <v>40</v>
      </c>
      <c r="C17" s="14">
        <v>2</v>
      </c>
      <c r="D17" s="14"/>
      <c r="E17" s="14"/>
      <c r="F17" s="15"/>
    </row>
    <row r="18" spans="1:6" s="5" customFormat="1" ht="9.75" customHeight="1">
      <c r="A18" s="12" t="s">
        <v>432</v>
      </c>
      <c r="B18" s="13" t="s">
        <v>38</v>
      </c>
      <c r="C18" s="14">
        <v>2</v>
      </c>
      <c r="D18" s="14"/>
      <c r="E18" s="14"/>
      <c r="F18" s="15"/>
    </row>
    <row r="19" spans="1:6" s="5" customFormat="1" ht="9.75" customHeight="1">
      <c r="A19" s="12" t="s">
        <v>61</v>
      </c>
      <c r="B19" s="13" t="s">
        <v>57</v>
      </c>
      <c r="C19" s="14">
        <v>1</v>
      </c>
      <c r="D19" s="14">
        <v>2</v>
      </c>
      <c r="E19" s="14"/>
      <c r="F19" s="15" t="s">
        <v>208</v>
      </c>
    </row>
    <row r="20" spans="1:6" s="5" customFormat="1" ht="9.75" customHeight="1">
      <c r="A20" s="13" t="s">
        <v>288</v>
      </c>
      <c r="B20" s="12" t="s">
        <v>36</v>
      </c>
      <c r="C20" s="14">
        <v>1</v>
      </c>
      <c r="D20" s="14"/>
      <c r="E20" s="14"/>
      <c r="F20" s="15"/>
    </row>
    <row r="21" spans="1:6" s="5" customFormat="1" ht="9.75" customHeight="1">
      <c r="A21" s="13" t="s">
        <v>294</v>
      </c>
      <c r="B21" s="12" t="s">
        <v>36</v>
      </c>
      <c r="C21" s="14">
        <v>1</v>
      </c>
      <c r="D21" s="14"/>
      <c r="E21" s="14"/>
      <c r="F21" s="15"/>
    </row>
    <row r="22" spans="1:6" s="5" customFormat="1" ht="9.75" customHeight="1">
      <c r="A22" s="12" t="s">
        <v>118</v>
      </c>
      <c r="B22" s="13" t="s">
        <v>32</v>
      </c>
      <c r="C22" s="14">
        <v>1</v>
      </c>
      <c r="D22" s="14">
        <v>1</v>
      </c>
      <c r="E22" s="14"/>
      <c r="F22" s="15"/>
    </row>
    <row r="23" spans="1:6" s="5" customFormat="1" ht="9.75" customHeight="1">
      <c r="A23" s="12" t="s">
        <v>307</v>
      </c>
      <c r="B23" s="13" t="s">
        <v>32</v>
      </c>
      <c r="C23" s="14">
        <v>1</v>
      </c>
      <c r="D23" s="14"/>
      <c r="E23" s="14"/>
      <c r="F23" s="15"/>
    </row>
    <row r="24" spans="1:6" s="5" customFormat="1" ht="9.75" customHeight="1">
      <c r="A24" s="12" t="s">
        <v>69</v>
      </c>
      <c r="B24" s="13" t="s">
        <v>49</v>
      </c>
      <c r="C24" s="14">
        <v>1</v>
      </c>
      <c r="D24" s="14"/>
      <c r="E24" s="14"/>
      <c r="F24" s="15"/>
    </row>
    <row r="25" spans="1:6" s="5" customFormat="1" ht="9.75" customHeight="1">
      <c r="A25" s="12" t="s">
        <v>236</v>
      </c>
      <c r="B25" s="13" t="s">
        <v>49</v>
      </c>
      <c r="C25" s="14">
        <v>1</v>
      </c>
      <c r="D25" s="14">
        <v>1</v>
      </c>
      <c r="E25" s="14"/>
      <c r="F25" s="15"/>
    </row>
    <row r="26" spans="1:6" s="5" customFormat="1" ht="9.75" customHeight="1">
      <c r="A26" s="12" t="s">
        <v>431</v>
      </c>
      <c r="B26" s="13" t="s">
        <v>62</v>
      </c>
      <c r="C26" s="14">
        <v>1</v>
      </c>
      <c r="D26" s="14"/>
      <c r="E26" s="14"/>
      <c r="F26" s="15"/>
    </row>
    <row r="27" spans="1:6" s="5" customFormat="1" ht="9.75" customHeight="1">
      <c r="A27" s="12" t="s">
        <v>199</v>
      </c>
      <c r="B27" s="13" t="s">
        <v>62</v>
      </c>
      <c r="C27" s="14">
        <v>1</v>
      </c>
      <c r="D27" s="14"/>
      <c r="E27" s="14"/>
      <c r="F27" s="15"/>
    </row>
    <row r="28" spans="1:6" s="5" customFormat="1" ht="9.75" customHeight="1">
      <c r="A28" s="12" t="s">
        <v>114</v>
      </c>
      <c r="B28" s="13" t="s">
        <v>40</v>
      </c>
      <c r="C28" s="14">
        <v>1</v>
      </c>
      <c r="D28" s="14">
        <v>2</v>
      </c>
      <c r="E28" s="14"/>
      <c r="F28" s="15"/>
    </row>
    <row r="29" spans="1:6" s="5" customFormat="1" ht="9.75" customHeight="1">
      <c r="A29" s="12" t="s">
        <v>234</v>
      </c>
      <c r="B29" s="13" t="s">
        <v>38</v>
      </c>
      <c r="C29" s="14">
        <v>1</v>
      </c>
      <c r="D29" s="14">
        <v>1</v>
      </c>
      <c r="E29" s="14"/>
      <c r="F29" s="15"/>
    </row>
    <row r="30" spans="1:6" s="5" customFormat="1" ht="9.75" customHeight="1">
      <c r="A30" s="12" t="s">
        <v>305</v>
      </c>
      <c r="B30" s="13" t="s">
        <v>38</v>
      </c>
      <c r="C30" s="14">
        <v>1</v>
      </c>
      <c r="D30" s="14">
        <v>1</v>
      </c>
      <c r="E30" s="14"/>
      <c r="F30" s="15"/>
    </row>
    <row r="31" spans="1:6" s="5" customFormat="1" ht="9.75" customHeight="1">
      <c r="A31" s="13" t="s">
        <v>135</v>
      </c>
      <c r="B31" s="12" t="s">
        <v>38</v>
      </c>
      <c r="C31" s="14">
        <v>1</v>
      </c>
      <c r="D31" s="14">
        <v>2</v>
      </c>
      <c r="E31" s="14">
        <v>1</v>
      </c>
      <c r="F31" s="15" t="s">
        <v>285</v>
      </c>
    </row>
    <row r="32" spans="1:6" s="5" customFormat="1" ht="9.75" customHeight="1">
      <c r="A32" s="13" t="s">
        <v>301</v>
      </c>
      <c r="B32" s="12" t="s">
        <v>38</v>
      </c>
      <c r="C32" s="14">
        <v>1</v>
      </c>
      <c r="D32" s="14"/>
      <c r="E32" s="14"/>
      <c r="F32" s="15"/>
    </row>
    <row r="33" spans="1:6" s="5" customFormat="1" ht="9.75" customHeight="1">
      <c r="A33" s="13" t="s">
        <v>302</v>
      </c>
      <c r="B33" s="12" t="s">
        <v>38</v>
      </c>
      <c r="C33" s="14">
        <v>1</v>
      </c>
      <c r="D33" s="14"/>
      <c r="E33" s="14">
        <v>1</v>
      </c>
      <c r="F33" s="15" t="s">
        <v>285</v>
      </c>
    </row>
    <row r="34" spans="1:6" s="5" customFormat="1" ht="9.75" customHeight="1">
      <c r="A34" s="12" t="s">
        <v>412</v>
      </c>
      <c r="B34" s="13" t="s">
        <v>26</v>
      </c>
      <c r="C34" s="14">
        <v>1</v>
      </c>
      <c r="D34" s="14"/>
      <c r="E34" s="14"/>
      <c r="F34" s="15"/>
    </row>
    <row r="35" spans="1:6" s="5" customFormat="1" ht="9.75" customHeight="1">
      <c r="A35" s="12" t="s">
        <v>292</v>
      </c>
      <c r="B35" s="13" t="s">
        <v>26</v>
      </c>
      <c r="C35" s="14">
        <v>1</v>
      </c>
      <c r="D35" s="14"/>
      <c r="E35" s="14"/>
      <c r="F35" s="15"/>
    </row>
    <row r="36" spans="1:6" s="5" customFormat="1" ht="9.75" customHeight="1">
      <c r="A36" s="12" t="s">
        <v>290</v>
      </c>
      <c r="B36" s="13" t="s">
        <v>26</v>
      </c>
      <c r="C36" s="14">
        <v>1</v>
      </c>
      <c r="D36" s="14"/>
      <c r="E36" s="14"/>
      <c r="F36" s="15"/>
    </row>
    <row r="37" spans="1:6" s="5" customFormat="1" ht="9.75" customHeight="1">
      <c r="A37" s="12" t="s">
        <v>297</v>
      </c>
      <c r="B37" s="13" t="s">
        <v>57</v>
      </c>
      <c r="C37" s="14"/>
      <c r="D37" s="14">
        <v>1</v>
      </c>
      <c r="E37" s="14"/>
      <c r="F37" s="15"/>
    </row>
    <row r="38" spans="1:6" s="5" customFormat="1" ht="9.75" customHeight="1">
      <c r="A38" s="12" t="s">
        <v>296</v>
      </c>
      <c r="B38" s="13" t="s">
        <v>57</v>
      </c>
      <c r="C38" s="14"/>
      <c r="D38" s="14">
        <v>1</v>
      </c>
      <c r="E38" s="14"/>
      <c r="F38" s="15"/>
    </row>
    <row r="39" spans="1:6" s="5" customFormat="1" ht="9.75" customHeight="1">
      <c r="A39" s="12" t="s">
        <v>60</v>
      </c>
      <c r="B39" s="13" t="s">
        <v>57</v>
      </c>
      <c r="C39" s="14"/>
      <c r="D39" s="14"/>
      <c r="E39" s="14">
        <v>1</v>
      </c>
      <c r="F39" s="15"/>
    </row>
    <row r="40" spans="1:6" s="5" customFormat="1" ht="9.75" customHeight="1">
      <c r="A40" s="12" t="s">
        <v>263</v>
      </c>
      <c r="B40" s="13" t="s">
        <v>57</v>
      </c>
      <c r="C40" s="14"/>
      <c r="D40" s="14">
        <v>2</v>
      </c>
      <c r="E40" s="14"/>
      <c r="F40" s="15" t="s">
        <v>208</v>
      </c>
    </row>
    <row r="41" spans="1:6" s="5" customFormat="1" ht="9.75" customHeight="1">
      <c r="A41" s="12" t="s">
        <v>264</v>
      </c>
      <c r="B41" s="13" t="s">
        <v>57</v>
      </c>
      <c r="C41" s="14"/>
      <c r="D41" s="14"/>
      <c r="E41" s="14">
        <v>1</v>
      </c>
      <c r="F41" s="15" t="s">
        <v>279</v>
      </c>
    </row>
    <row r="42" spans="1:6" s="5" customFormat="1" ht="9.75" customHeight="1">
      <c r="A42" s="12" t="s">
        <v>59</v>
      </c>
      <c r="B42" s="13" t="s">
        <v>57</v>
      </c>
      <c r="C42" s="14"/>
      <c r="D42" s="14">
        <v>2</v>
      </c>
      <c r="E42" s="14"/>
      <c r="F42" s="15" t="s">
        <v>208</v>
      </c>
    </row>
    <row r="43" spans="1:6" s="5" customFormat="1" ht="9.75" customHeight="1">
      <c r="A43" s="13" t="s">
        <v>265</v>
      </c>
      <c r="B43" s="12" t="s">
        <v>57</v>
      </c>
      <c r="C43" s="14"/>
      <c r="D43" s="14">
        <v>1</v>
      </c>
      <c r="E43" s="14"/>
      <c r="F43" s="15"/>
    </row>
    <row r="44" spans="1:6" s="5" customFormat="1" ht="9.75" customHeight="1">
      <c r="A44" s="12" t="s">
        <v>66</v>
      </c>
      <c r="B44" s="13" t="s">
        <v>36</v>
      </c>
      <c r="C44" s="14"/>
      <c r="D44" s="14">
        <v>1</v>
      </c>
      <c r="E44" s="14"/>
      <c r="F44" s="15"/>
    </row>
    <row r="45" spans="1:6" s="5" customFormat="1" ht="9.75" customHeight="1">
      <c r="A45" s="12" t="s">
        <v>289</v>
      </c>
      <c r="B45" s="13" t="s">
        <v>36</v>
      </c>
      <c r="C45" s="14"/>
      <c r="D45" s="14">
        <v>1</v>
      </c>
      <c r="E45" s="14"/>
      <c r="F45" s="15"/>
    </row>
    <row r="46" spans="1:6" s="5" customFormat="1" ht="9.75" customHeight="1">
      <c r="A46" s="12" t="s">
        <v>67</v>
      </c>
      <c r="B46" s="13" t="s">
        <v>36</v>
      </c>
      <c r="C46" s="14"/>
      <c r="D46" s="14">
        <v>2</v>
      </c>
      <c r="E46" s="14"/>
      <c r="F46" s="15" t="s">
        <v>285</v>
      </c>
    </row>
    <row r="47" spans="1:6" s="5" customFormat="1" ht="9.75" customHeight="1">
      <c r="A47" s="13" t="s">
        <v>306</v>
      </c>
      <c r="B47" s="12" t="s">
        <v>32</v>
      </c>
      <c r="C47" s="14"/>
      <c r="D47" s="14">
        <v>1</v>
      </c>
      <c r="E47" s="14"/>
      <c r="F47" s="15"/>
    </row>
    <row r="48" spans="1:6" s="5" customFormat="1" ht="9.75" customHeight="1">
      <c r="A48" s="13" t="s">
        <v>426</v>
      </c>
      <c r="B48" s="12" t="s">
        <v>32</v>
      </c>
      <c r="C48" s="14"/>
      <c r="D48" s="14">
        <v>1</v>
      </c>
      <c r="E48" s="14">
        <v>1</v>
      </c>
      <c r="F48" s="15"/>
    </row>
    <row r="49" spans="1:6" s="5" customFormat="1" ht="9.75" customHeight="1">
      <c r="A49" s="13" t="s">
        <v>308</v>
      </c>
      <c r="B49" s="12" t="s">
        <v>32</v>
      </c>
      <c r="C49" s="14"/>
      <c r="D49" s="14">
        <v>1</v>
      </c>
      <c r="E49" s="14">
        <v>1</v>
      </c>
      <c r="F49" s="15" t="s">
        <v>285</v>
      </c>
    </row>
    <row r="50" spans="1:6" s="5" customFormat="1" ht="9.75" customHeight="1">
      <c r="A50" s="12" t="s">
        <v>117</v>
      </c>
      <c r="B50" s="13" t="s">
        <v>32</v>
      </c>
      <c r="C50" s="14"/>
      <c r="D50" s="14">
        <v>1</v>
      </c>
      <c r="E50" s="14"/>
      <c r="F50" s="15"/>
    </row>
    <row r="51" spans="1:6" s="5" customFormat="1" ht="9.75" customHeight="1">
      <c r="A51" s="12" t="s">
        <v>262</v>
      </c>
      <c r="B51" s="13" t="s">
        <v>32</v>
      </c>
      <c r="C51" s="14"/>
      <c r="D51" s="14">
        <v>1</v>
      </c>
      <c r="E51" s="14"/>
      <c r="F51" s="15"/>
    </row>
    <row r="52" spans="1:6" s="5" customFormat="1" ht="9.75" customHeight="1">
      <c r="A52" s="12" t="s">
        <v>427</v>
      </c>
      <c r="B52" s="13" t="s">
        <v>32</v>
      </c>
      <c r="C52" s="14"/>
      <c r="D52" s="14">
        <v>1</v>
      </c>
      <c r="E52" s="14"/>
      <c r="F52" s="15"/>
    </row>
    <row r="53" spans="1:6" s="5" customFormat="1" ht="9.75" customHeight="1">
      <c r="A53" s="12" t="s">
        <v>119</v>
      </c>
      <c r="B53" s="13" t="s">
        <v>32</v>
      </c>
      <c r="C53" s="14"/>
      <c r="D53" s="14">
        <v>1</v>
      </c>
      <c r="E53" s="14"/>
      <c r="F53" s="15"/>
    </row>
    <row r="54" spans="1:6" s="5" customFormat="1" ht="9.75" customHeight="1">
      <c r="A54" s="12" t="s">
        <v>309</v>
      </c>
      <c r="B54" s="13" t="s">
        <v>49</v>
      </c>
      <c r="C54" s="14"/>
      <c r="D54" s="14"/>
      <c r="E54" s="14">
        <v>1</v>
      </c>
      <c r="F54" s="15" t="s">
        <v>285</v>
      </c>
    </row>
    <row r="55" spans="1:6" s="5" customFormat="1" ht="9.75" customHeight="1">
      <c r="A55" s="12" t="s">
        <v>70</v>
      </c>
      <c r="B55" s="13" t="s">
        <v>49</v>
      </c>
      <c r="C55" s="14"/>
      <c r="D55" s="14">
        <v>1</v>
      </c>
      <c r="E55" s="14"/>
      <c r="F55" s="15"/>
    </row>
    <row r="56" spans="1:6" s="5" customFormat="1" ht="9.75" customHeight="1">
      <c r="A56" s="12" t="s">
        <v>235</v>
      </c>
      <c r="B56" s="13" t="s">
        <v>49</v>
      </c>
      <c r="C56" s="14"/>
      <c r="D56" s="14">
        <v>1</v>
      </c>
      <c r="E56" s="14"/>
      <c r="F56" s="15"/>
    </row>
    <row r="57" spans="1:6" s="5" customFormat="1" ht="9.75" customHeight="1">
      <c r="A57" s="12" t="s">
        <v>295</v>
      </c>
      <c r="B57" s="13" t="s">
        <v>49</v>
      </c>
      <c r="C57" s="14"/>
      <c r="D57" s="14">
        <v>1</v>
      </c>
      <c r="E57" s="14"/>
      <c r="F57" s="15"/>
    </row>
    <row r="58" spans="1:6" s="5" customFormat="1" ht="9.75" customHeight="1">
      <c r="A58" s="12" t="s">
        <v>430</v>
      </c>
      <c r="B58" s="13" t="s">
        <v>62</v>
      </c>
      <c r="C58" s="14"/>
      <c r="D58" s="14">
        <v>1</v>
      </c>
      <c r="E58" s="14"/>
      <c r="F58" s="15"/>
    </row>
    <row r="59" spans="1:6" s="5" customFormat="1" ht="9.75" customHeight="1">
      <c r="A59" s="12" t="s">
        <v>299</v>
      </c>
      <c r="B59" s="13" t="s">
        <v>62</v>
      </c>
      <c r="C59" s="14"/>
      <c r="D59" s="14">
        <v>1</v>
      </c>
      <c r="E59" s="14"/>
      <c r="F59" s="15"/>
    </row>
    <row r="60" spans="1:6" s="5" customFormat="1" ht="9.75" customHeight="1">
      <c r="A60" s="12" t="s">
        <v>18</v>
      </c>
      <c r="B60" s="13" t="s">
        <v>62</v>
      </c>
      <c r="C60" s="14"/>
      <c r="D60" s="14">
        <v>1</v>
      </c>
      <c r="E60" s="14"/>
      <c r="F60" s="15"/>
    </row>
    <row r="61" spans="1:6" s="5" customFormat="1" ht="9.75" customHeight="1">
      <c r="A61" s="12" t="s">
        <v>197</v>
      </c>
      <c r="B61" s="13" t="s">
        <v>62</v>
      </c>
      <c r="C61" s="14"/>
      <c r="D61" s="14">
        <v>1</v>
      </c>
      <c r="E61" s="14"/>
      <c r="F61" s="15" t="s">
        <v>29</v>
      </c>
    </row>
    <row r="62" spans="1:6" s="5" customFormat="1" ht="9.75" customHeight="1">
      <c r="A62" s="12" t="s">
        <v>64</v>
      </c>
      <c r="B62" s="13" t="s">
        <v>62</v>
      </c>
      <c r="C62" s="14"/>
      <c r="D62" s="14">
        <v>2</v>
      </c>
      <c r="E62" s="14"/>
      <c r="F62" s="15"/>
    </row>
    <row r="63" spans="1:6" s="5" customFormat="1" ht="9.75" customHeight="1">
      <c r="A63" s="12" t="s">
        <v>65</v>
      </c>
      <c r="B63" s="13" t="s">
        <v>62</v>
      </c>
      <c r="C63" s="14"/>
      <c r="D63" s="14">
        <v>1</v>
      </c>
      <c r="E63" s="14"/>
      <c r="F63" s="15"/>
    </row>
    <row r="64" spans="1:6" s="5" customFormat="1" ht="9.75" customHeight="1">
      <c r="A64" s="12" t="s">
        <v>428</v>
      </c>
      <c r="B64" s="13" t="s">
        <v>40</v>
      </c>
      <c r="C64" s="14"/>
      <c r="D64" s="14">
        <v>1</v>
      </c>
      <c r="E64" s="14"/>
      <c r="F64" s="15"/>
    </row>
    <row r="65" spans="1:6" s="5" customFormat="1" ht="9.75" customHeight="1">
      <c r="A65" s="12" t="s">
        <v>298</v>
      </c>
      <c r="B65" s="13" t="s">
        <v>40</v>
      </c>
      <c r="C65" s="14"/>
      <c r="D65" s="14">
        <v>1</v>
      </c>
      <c r="E65" s="14"/>
      <c r="F65" s="15"/>
    </row>
    <row r="66" spans="1:6" s="5" customFormat="1" ht="9.75" customHeight="1">
      <c r="A66" s="12" t="s">
        <v>115</v>
      </c>
      <c r="B66" s="13" t="s">
        <v>40</v>
      </c>
      <c r="C66" s="14"/>
      <c r="D66" s="14">
        <v>3</v>
      </c>
      <c r="E66" s="14"/>
      <c r="F66" s="15" t="s">
        <v>415</v>
      </c>
    </row>
    <row r="67" spans="1:6" s="5" customFormat="1" ht="9.75" customHeight="1">
      <c r="A67" s="12" t="s">
        <v>233</v>
      </c>
      <c r="B67" s="13" t="s">
        <v>38</v>
      </c>
      <c r="C67" s="14"/>
      <c r="D67" s="14">
        <v>1</v>
      </c>
      <c r="E67" s="14"/>
      <c r="F67" s="15"/>
    </row>
    <row r="68" spans="1:6" s="5" customFormat="1" ht="9.75" customHeight="1">
      <c r="A68" s="12" t="s">
        <v>304</v>
      </c>
      <c r="B68" s="13" t="s">
        <v>38</v>
      </c>
      <c r="C68" s="14"/>
      <c r="D68" s="14">
        <v>1</v>
      </c>
      <c r="E68" s="14"/>
      <c r="F68" s="15"/>
    </row>
    <row r="69" spans="1:6" s="5" customFormat="1" ht="9.75" customHeight="1">
      <c r="A69" s="12" t="s">
        <v>180</v>
      </c>
      <c r="B69" s="13" t="s">
        <v>38</v>
      </c>
      <c r="C69" s="14"/>
      <c r="D69" s="14">
        <v>2</v>
      </c>
      <c r="E69" s="14">
        <v>1</v>
      </c>
      <c r="F69" s="15"/>
    </row>
    <row r="70" spans="1:6" s="5" customFormat="1" ht="9.75" customHeight="1">
      <c r="A70" s="12" t="s">
        <v>134</v>
      </c>
      <c r="B70" s="13" t="s">
        <v>38</v>
      </c>
      <c r="C70" s="14"/>
      <c r="D70" s="14">
        <v>1</v>
      </c>
      <c r="E70" s="14"/>
      <c r="F70" s="15"/>
    </row>
    <row r="71" spans="1:6" s="5" customFormat="1" ht="9.75" customHeight="1">
      <c r="A71" s="12" t="s">
        <v>303</v>
      </c>
      <c r="B71" s="13" t="s">
        <v>38</v>
      </c>
      <c r="C71" s="14"/>
      <c r="D71" s="14">
        <v>1</v>
      </c>
      <c r="E71" s="14"/>
      <c r="F71" s="15"/>
    </row>
    <row r="72" spans="1:6" s="5" customFormat="1" ht="9.75" customHeight="1">
      <c r="A72" s="12" t="s">
        <v>132</v>
      </c>
      <c r="B72" s="13" t="s">
        <v>38</v>
      </c>
      <c r="C72" s="14"/>
      <c r="D72" s="14">
        <v>1</v>
      </c>
      <c r="E72" s="14"/>
      <c r="F72" s="15"/>
    </row>
    <row r="73" spans="1:6" s="5" customFormat="1" ht="9.75" customHeight="1">
      <c r="A73" s="12" t="s">
        <v>433</v>
      </c>
      <c r="B73" s="13" t="s">
        <v>38</v>
      </c>
      <c r="C73" s="14"/>
      <c r="D73" s="14"/>
      <c r="E73" s="14">
        <v>1</v>
      </c>
      <c r="F73" s="15"/>
    </row>
    <row r="74" spans="1:6" s="5" customFormat="1" ht="10.5" customHeight="1">
      <c r="A74" s="12" t="s">
        <v>133</v>
      </c>
      <c r="B74" s="13" t="s">
        <v>38</v>
      </c>
      <c r="C74" s="14"/>
      <c r="D74" s="14">
        <v>1</v>
      </c>
      <c r="E74" s="14"/>
      <c r="F74" s="15"/>
    </row>
    <row r="75" spans="1:6" s="5" customFormat="1" ht="10.5" customHeight="1">
      <c r="A75" s="12" t="s">
        <v>429</v>
      </c>
      <c r="B75" s="13" t="s">
        <v>38</v>
      </c>
      <c r="C75" s="14"/>
      <c r="D75" s="14">
        <v>1</v>
      </c>
      <c r="E75" s="14"/>
      <c r="F75" s="15"/>
    </row>
    <row r="76" spans="1:6" s="8" customFormat="1" ht="9" customHeight="1">
      <c r="A76" s="12" t="s">
        <v>203</v>
      </c>
      <c r="B76" s="13" t="s">
        <v>26</v>
      </c>
      <c r="C76" s="14"/>
      <c r="D76" s="14">
        <v>1</v>
      </c>
      <c r="E76" s="14">
        <v>1</v>
      </c>
      <c r="F76" s="15" t="s">
        <v>285</v>
      </c>
    </row>
    <row r="77" spans="1:6" s="5" customFormat="1" ht="9.75" customHeight="1">
      <c r="A77" s="12" t="s">
        <v>291</v>
      </c>
      <c r="B77" s="13" t="s">
        <v>26</v>
      </c>
      <c r="C77" s="14"/>
      <c r="D77" s="14">
        <v>1</v>
      </c>
      <c r="E77" s="14">
        <v>1</v>
      </c>
      <c r="F77" s="15" t="s">
        <v>285</v>
      </c>
    </row>
    <row r="78" spans="1:6" s="5" customFormat="1" ht="9.75" customHeight="1">
      <c r="A78" s="12" t="s">
        <v>204</v>
      </c>
      <c r="B78" s="13" t="s">
        <v>26</v>
      </c>
      <c r="C78" s="14"/>
      <c r="D78" s="14">
        <v>1</v>
      </c>
      <c r="E78" s="14"/>
      <c r="F78" s="15"/>
    </row>
    <row r="79" spans="1:6" s="5" customFormat="1" ht="9.75" customHeight="1">
      <c r="A79" s="12" t="s">
        <v>205</v>
      </c>
      <c r="B79" s="13" t="s">
        <v>26</v>
      </c>
      <c r="C79" s="14"/>
      <c r="D79" s="14">
        <v>1</v>
      </c>
      <c r="E79" s="14"/>
      <c r="F79" s="15"/>
    </row>
    <row r="80" spans="1:6" s="5" customFormat="1" ht="9.75" customHeight="1" thickBot="1">
      <c r="A80" s="31" t="s">
        <v>55</v>
      </c>
      <c r="B80" s="31"/>
      <c r="C80" s="31"/>
      <c r="D80" s="31"/>
      <c r="E80" s="31"/>
      <c r="F80" s="31"/>
    </row>
    <row r="81" spans="1:6" s="5" customFormat="1" ht="9.75" customHeight="1" thickTop="1">
      <c r="A81" s="9" t="s">
        <v>11</v>
      </c>
      <c r="B81" s="10" t="s">
        <v>0</v>
      </c>
      <c r="C81" s="10" t="s">
        <v>12</v>
      </c>
      <c r="D81" s="10" t="s">
        <v>13</v>
      </c>
      <c r="E81" s="10" t="s">
        <v>14</v>
      </c>
      <c r="F81" s="18" t="s">
        <v>15</v>
      </c>
    </row>
    <row r="82" spans="1:6" s="5" customFormat="1" ht="9.75" customHeight="1">
      <c r="A82" s="72" t="s">
        <v>214</v>
      </c>
      <c r="B82" s="73" t="s">
        <v>16</v>
      </c>
      <c r="C82" s="74">
        <v>9</v>
      </c>
      <c r="D82" s="14">
        <v>1</v>
      </c>
      <c r="E82" s="14">
        <v>1</v>
      </c>
      <c r="F82" s="15" t="s">
        <v>415</v>
      </c>
    </row>
    <row r="83" spans="1:6" s="5" customFormat="1" ht="9.75" customHeight="1">
      <c r="A83" s="12" t="s">
        <v>106</v>
      </c>
      <c r="B83" s="13" t="s">
        <v>27</v>
      </c>
      <c r="C83" s="14">
        <v>6</v>
      </c>
      <c r="D83" s="14">
        <v>1</v>
      </c>
      <c r="E83" s="14"/>
      <c r="F83" s="15"/>
    </row>
    <row r="84" spans="1:6" s="5" customFormat="1" ht="9.75" customHeight="1">
      <c r="A84" s="12" t="s">
        <v>76</v>
      </c>
      <c r="B84" s="13" t="s">
        <v>75</v>
      </c>
      <c r="C84" s="14">
        <v>5</v>
      </c>
      <c r="D84" s="14"/>
      <c r="E84" s="14">
        <v>1</v>
      </c>
      <c r="F84" s="15" t="s">
        <v>415</v>
      </c>
    </row>
    <row r="85" spans="1:6" s="5" customFormat="1" ht="9.75" customHeight="1">
      <c r="A85" s="12" t="s">
        <v>126</v>
      </c>
      <c r="B85" s="13" t="s">
        <v>32</v>
      </c>
      <c r="C85" s="14">
        <v>5</v>
      </c>
      <c r="D85" s="14">
        <v>2</v>
      </c>
      <c r="E85" s="14">
        <v>1</v>
      </c>
      <c r="F85" s="15" t="s">
        <v>285</v>
      </c>
    </row>
    <row r="86" spans="1:6" s="5" customFormat="1" ht="9.75" customHeight="1">
      <c r="A86" s="12" t="s">
        <v>103</v>
      </c>
      <c r="B86" s="13" t="s">
        <v>27</v>
      </c>
      <c r="C86" s="14">
        <v>4</v>
      </c>
      <c r="D86" s="14">
        <v>1</v>
      </c>
      <c r="E86" s="14"/>
      <c r="F86" s="15"/>
    </row>
    <row r="87" spans="1:6" s="5" customFormat="1" ht="9.75" customHeight="1">
      <c r="A87" s="12" t="s">
        <v>128</v>
      </c>
      <c r="B87" s="13" t="s">
        <v>41</v>
      </c>
      <c r="C87" s="14">
        <v>4</v>
      </c>
      <c r="D87" s="14">
        <v>2</v>
      </c>
      <c r="E87" s="14"/>
      <c r="F87" s="15"/>
    </row>
    <row r="88" spans="1:6" s="5" customFormat="1" ht="9.75" customHeight="1">
      <c r="A88" s="12" t="s">
        <v>124</v>
      </c>
      <c r="B88" s="13" t="s">
        <v>32</v>
      </c>
      <c r="C88" s="14">
        <v>3</v>
      </c>
      <c r="D88" s="14">
        <v>1</v>
      </c>
      <c r="E88" s="14"/>
      <c r="F88" s="15"/>
    </row>
    <row r="89" spans="1:6" s="5" customFormat="1" ht="9.75" customHeight="1">
      <c r="A89" s="12" t="s">
        <v>125</v>
      </c>
      <c r="B89" s="13" t="s">
        <v>32</v>
      </c>
      <c r="C89" s="14">
        <v>3</v>
      </c>
      <c r="D89" s="14"/>
      <c r="E89" s="14"/>
      <c r="F89" s="15"/>
    </row>
    <row r="90" spans="1:6" s="5" customFormat="1" ht="9.75" customHeight="1">
      <c r="A90" s="12" t="s">
        <v>104</v>
      </c>
      <c r="B90" s="13" t="s">
        <v>27</v>
      </c>
      <c r="C90" s="14">
        <v>2</v>
      </c>
      <c r="D90" s="14"/>
      <c r="E90" s="14"/>
      <c r="F90" s="15"/>
    </row>
    <row r="91" spans="1:6" s="5" customFormat="1" ht="9.75" customHeight="1">
      <c r="A91" s="12" t="s">
        <v>78</v>
      </c>
      <c r="B91" s="13" t="s">
        <v>10</v>
      </c>
      <c r="C91" s="14">
        <v>2</v>
      </c>
      <c r="D91" s="14"/>
      <c r="E91" s="14"/>
      <c r="F91" s="15"/>
    </row>
    <row r="92" spans="1:6" s="5" customFormat="1" ht="9.75" customHeight="1">
      <c r="A92" s="12" t="s">
        <v>425</v>
      </c>
      <c r="B92" s="13" t="s">
        <v>38</v>
      </c>
      <c r="C92" s="14">
        <v>2</v>
      </c>
      <c r="D92" s="14"/>
      <c r="E92" s="14"/>
      <c r="F92" s="15"/>
    </row>
    <row r="93" spans="1:6" s="5" customFormat="1" ht="9.75" customHeight="1">
      <c r="A93" s="12" t="s">
        <v>105</v>
      </c>
      <c r="B93" s="13" t="s">
        <v>27</v>
      </c>
      <c r="C93" s="14">
        <v>2</v>
      </c>
      <c r="D93" s="14"/>
      <c r="E93" s="14"/>
      <c r="F93" s="15"/>
    </row>
    <row r="94" spans="1:6" s="5" customFormat="1" ht="9.75" customHeight="1">
      <c r="A94" s="12" t="s">
        <v>268</v>
      </c>
      <c r="B94" s="13" t="s">
        <v>10</v>
      </c>
      <c r="C94" s="14">
        <v>2</v>
      </c>
      <c r="D94" s="14">
        <v>1</v>
      </c>
      <c r="E94" s="14"/>
      <c r="F94" s="15"/>
    </row>
    <row r="95" spans="1:6" s="5" customFormat="1" ht="9.75" customHeight="1">
      <c r="A95" s="12" t="s">
        <v>267</v>
      </c>
      <c r="B95" s="13" t="s">
        <v>32</v>
      </c>
      <c r="C95" s="14">
        <v>2</v>
      </c>
      <c r="D95" s="14">
        <v>2</v>
      </c>
      <c r="E95" s="14"/>
      <c r="F95" s="15" t="s">
        <v>285</v>
      </c>
    </row>
    <row r="96" spans="1:6" s="5" customFormat="1" ht="9.75" customHeight="1">
      <c r="A96" s="12" t="s">
        <v>420</v>
      </c>
      <c r="B96" s="13" t="s">
        <v>41</v>
      </c>
      <c r="C96" s="14">
        <v>2</v>
      </c>
      <c r="D96" s="14"/>
      <c r="E96" s="14"/>
      <c r="F96" s="15"/>
    </row>
    <row r="97" spans="1:6" s="5" customFormat="1" ht="9.75" customHeight="1">
      <c r="A97" s="12" t="s">
        <v>327</v>
      </c>
      <c r="B97" s="13" t="s">
        <v>16</v>
      </c>
      <c r="C97" s="14">
        <v>2</v>
      </c>
      <c r="D97" s="14"/>
      <c r="E97" s="14"/>
      <c r="F97" s="15"/>
    </row>
    <row r="98" spans="1:6" s="5" customFormat="1" ht="9.75" customHeight="1">
      <c r="A98" s="12" t="s">
        <v>218</v>
      </c>
      <c r="B98" s="13" t="s">
        <v>16</v>
      </c>
      <c r="C98" s="14">
        <v>2</v>
      </c>
      <c r="D98" s="14">
        <v>1</v>
      </c>
      <c r="E98" s="14"/>
      <c r="F98" s="15"/>
    </row>
    <row r="99" spans="1:6" s="5" customFormat="1" ht="9.75" customHeight="1">
      <c r="A99" s="12" t="s">
        <v>334</v>
      </c>
      <c r="B99" s="13" t="s">
        <v>26</v>
      </c>
      <c r="C99" s="14">
        <v>2</v>
      </c>
      <c r="D99" s="14"/>
      <c r="E99" s="14"/>
      <c r="F99" s="15"/>
    </row>
    <row r="100" spans="1:6" s="5" customFormat="1" ht="9.75" customHeight="1">
      <c r="A100" s="12" t="s">
        <v>71</v>
      </c>
      <c r="B100" s="13" t="s">
        <v>37</v>
      </c>
      <c r="C100" s="14">
        <v>1</v>
      </c>
      <c r="D100" s="14"/>
      <c r="E100" s="14"/>
      <c r="F100" s="15"/>
    </row>
    <row r="101" spans="1:6" s="5" customFormat="1" ht="9.75" customHeight="1">
      <c r="A101" s="12" t="s">
        <v>200</v>
      </c>
      <c r="B101" s="13" t="s">
        <v>75</v>
      </c>
      <c r="C101" s="14">
        <v>1</v>
      </c>
      <c r="D101" s="14"/>
      <c r="E101" s="14"/>
      <c r="F101" s="15"/>
    </row>
    <row r="102" spans="1:6" s="5" customFormat="1" ht="9.75" customHeight="1">
      <c r="A102" s="12" t="s">
        <v>215</v>
      </c>
      <c r="B102" s="13" t="s">
        <v>16</v>
      </c>
      <c r="C102" s="14">
        <v>1</v>
      </c>
      <c r="D102" s="14"/>
      <c r="E102" s="14"/>
      <c r="F102" s="15"/>
    </row>
    <row r="103" spans="1:6" s="5" customFormat="1" ht="9.75" customHeight="1">
      <c r="A103" s="12" t="s">
        <v>72</v>
      </c>
      <c r="B103" s="13" t="s">
        <v>37</v>
      </c>
      <c r="C103" s="14">
        <v>1</v>
      </c>
      <c r="D103" s="14"/>
      <c r="E103" s="14"/>
      <c r="F103" s="15"/>
    </row>
    <row r="104" spans="1:6" s="5" customFormat="1" ht="9.75" customHeight="1">
      <c r="A104" s="12" t="s">
        <v>411</v>
      </c>
      <c r="B104" s="13" t="s">
        <v>26</v>
      </c>
      <c r="C104" s="14">
        <v>1</v>
      </c>
      <c r="D104" s="14"/>
      <c r="E104" s="14"/>
      <c r="F104" s="15"/>
    </row>
    <row r="105" spans="1:6" s="5" customFormat="1" ht="9.75" customHeight="1">
      <c r="A105" s="12" t="s">
        <v>412</v>
      </c>
      <c r="B105" s="13" t="s">
        <v>26</v>
      </c>
      <c r="C105" s="14">
        <v>1</v>
      </c>
      <c r="D105" s="14"/>
      <c r="E105" s="14"/>
      <c r="F105" s="15"/>
    </row>
    <row r="106" spans="1:6" s="5" customFormat="1" ht="9.75" customHeight="1">
      <c r="A106" s="12" t="s">
        <v>435</v>
      </c>
      <c r="B106" s="13" t="s">
        <v>32</v>
      </c>
      <c r="C106" s="14">
        <v>1</v>
      </c>
      <c r="D106" s="14"/>
      <c r="E106" s="14"/>
      <c r="F106" s="15"/>
    </row>
    <row r="107" spans="1:6" s="5" customFormat="1" ht="9.75" customHeight="1">
      <c r="A107" s="12" t="s">
        <v>330</v>
      </c>
      <c r="B107" s="13" t="s">
        <v>10</v>
      </c>
      <c r="C107" s="14">
        <v>1</v>
      </c>
      <c r="D107" s="14"/>
      <c r="E107" s="14"/>
      <c r="F107" s="15"/>
    </row>
    <row r="108" spans="1:6" s="5" customFormat="1" ht="9.75" customHeight="1">
      <c r="A108" s="12" t="s">
        <v>410</v>
      </c>
      <c r="B108" s="13" t="s">
        <v>37</v>
      </c>
      <c r="C108" s="14">
        <v>1</v>
      </c>
      <c r="D108" s="14"/>
      <c r="E108" s="14"/>
      <c r="F108" s="15"/>
    </row>
    <row r="109" spans="1:6" s="5" customFormat="1" ht="9.75" customHeight="1">
      <c r="A109" s="12" t="s">
        <v>332</v>
      </c>
      <c r="B109" s="13" t="s">
        <v>37</v>
      </c>
      <c r="C109" s="14">
        <v>1</v>
      </c>
      <c r="D109" s="14"/>
      <c r="E109" s="14"/>
      <c r="F109" s="15"/>
    </row>
    <row r="110" spans="1:6" s="5" customFormat="1" ht="9.75" customHeight="1">
      <c r="A110" s="12" t="s">
        <v>278</v>
      </c>
      <c r="B110" s="13" t="s">
        <v>41</v>
      </c>
      <c r="C110" s="14">
        <v>1</v>
      </c>
      <c r="D110" s="14"/>
      <c r="E110" s="14"/>
      <c r="F110" s="15"/>
    </row>
    <row r="111" spans="1:6" s="5" customFormat="1" ht="9.75" customHeight="1">
      <c r="A111" s="12" t="s">
        <v>331</v>
      </c>
      <c r="B111" s="13" t="s">
        <v>37</v>
      </c>
      <c r="C111" s="14">
        <v>1</v>
      </c>
      <c r="D111" s="14">
        <v>1</v>
      </c>
      <c r="E111" s="14"/>
      <c r="F111" s="15"/>
    </row>
    <row r="112" spans="1:6" s="5" customFormat="1" ht="9.75" customHeight="1">
      <c r="A112" s="12" t="s">
        <v>422</v>
      </c>
      <c r="B112" s="13" t="s">
        <v>41</v>
      </c>
      <c r="C112" s="14">
        <v>1</v>
      </c>
      <c r="D112" s="14">
        <v>1</v>
      </c>
      <c r="E112" s="14"/>
      <c r="F112" s="15"/>
    </row>
    <row r="113" spans="1:6" s="5" customFormat="1" ht="9.75" customHeight="1">
      <c r="A113" s="12" t="s">
        <v>201</v>
      </c>
      <c r="B113" s="13" t="s">
        <v>75</v>
      </c>
      <c r="C113" s="14">
        <v>1</v>
      </c>
      <c r="D113" s="14"/>
      <c r="E113" s="14"/>
      <c r="F113" s="15"/>
    </row>
    <row r="114" spans="1:6" s="5" customFormat="1" ht="9.75" customHeight="1">
      <c r="A114" s="12" t="s">
        <v>326</v>
      </c>
      <c r="B114" s="13" t="s">
        <v>16</v>
      </c>
      <c r="C114" s="14">
        <v>1</v>
      </c>
      <c r="D114" s="14"/>
      <c r="E114" s="14"/>
      <c r="F114" s="15"/>
    </row>
    <row r="115" spans="1:6" s="5" customFormat="1" ht="9.75" customHeight="1">
      <c r="A115" s="12" t="s">
        <v>79</v>
      </c>
      <c r="B115" s="13" t="s">
        <v>10</v>
      </c>
      <c r="C115" s="14">
        <v>1</v>
      </c>
      <c r="D115" s="14">
        <v>1</v>
      </c>
      <c r="E115" s="14"/>
      <c r="F115" s="15"/>
    </row>
    <row r="116" spans="1:6" s="5" customFormat="1" ht="9.75" customHeight="1">
      <c r="A116" s="12" t="s">
        <v>74</v>
      </c>
      <c r="B116" s="13" t="s">
        <v>36</v>
      </c>
      <c r="C116" s="14">
        <v>1</v>
      </c>
      <c r="D116" s="14"/>
      <c r="E116" s="14"/>
      <c r="F116" s="15"/>
    </row>
    <row r="117" spans="1:6" s="5" customFormat="1" ht="9.75" customHeight="1">
      <c r="A117" s="12" t="s">
        <v>73</v>
      </c>
      <c r="B117" s="13" t="s">
        <v>37</v>
      </c>
      <c r="C117" s="14">
        <v>1</v>
      </c>
      <c r="D117" s="14"/>
      <c r="E117" s="14"/>
      <c r="F117" s="15"/>
    </row>
    <row r="118" spans="1:6" s="5" customFormat="1" ht="9.75" customHeight="1">
      <c r="A118" s="12" t="s">
        <v>266</v>
      </c>
      <c r="B118" s="13" t="s">
        <v>10</v>
      </c>
      <c r="C118" s="14">
        <v>1</v>
      </c>
      <c r="D118" s="14"/>
      <c r="E118" s="14"/>
      <c r="F118" s="15"/>
    </row>
    <row r="119" spans="1:6" s="5" customFormat="1" ht="9.75" customHeight="1">
      <c r="A119" s="12" t="s">
        <v>328</v>
      </c>
      <c r="B119" s="13" t="s">
        <v>16</v>
      </c>
      <c r="C119" s="14">
        <v>1</v>
      </c>
      <c r="D119" s="14"/>
      <c r="E119" s="14"/>
      <c r="F119" s="15"/>
    </row>
    <row r="120" spans="1:6" s="5" customFormat="1" ht="9.75" customHeight="1">
      <c r="A120" s="12" t="s">
        <v>237</v>
      </c>
      <c r="B120" s="13" t="s">
        <v>27</v>
      </c>
      <c r="C120" s="14">
        <v>1</v>
      </c>
      <c r="D120" s="14">
        <v>1</v>
      </c>
      <c r="E120" s="14"/>
      <c r="F120" s="15"/>
    </row>
    <row r="121" spans="1:6" s="5" customFormat="1" ht="9.75" customHeight="1">
      <c r="A121" s="12" t="s">
        <v>277</v>
      </c>
      <c r="B121" s="13" t="s">
        <v>26</v>
      </c>
      <c r="C121" s="14">
        <v>1</v>
      </c>
      <c r="D121" s="14">
        <v>1</v>
      </c>
      <c r="E121" s="14"/>
      <c r="F121" s="15"/>
    </row>
    <row r="122" spans="1:6" s="5" customFormat="1" ht="9.75" customHeight="1">
      <c r="A122" s="12" t="s">
        <v>423</v>
      </c>
      <c r="B122" s="13" t="s">
        <v>10</v>
      </c>
      <c r="C122" s="14">
        <v>1</v>
      </c>
      <c r="D122" s="14"/>
      <c r="E122" s="14"/>
      <c r="F122" s="15"/>
    </row>
    <row r="123" spans="1:6" s="5" customFormat="1" ht="9.75" customHeight="1">
      <c r="A123" s="12" t="s">
        <v>210</v>
      </c>
      <c r="B123" s="13" t="s">
        <v>38</v>
      </c>
      <c r="C123" s="14">
        <v>1</v>
      </c>
      <c r="D123" s="14"/>
      <c r="E123" s="14">
        <v>1</v>
      </c>
      <c r="F123" s="15" t="s">
        <v>208</v>
      </c>
    </row>
    <row r="124" spans="1:6" s="5" customFormat="1" ht="9.75" customHeight="1">
      <c r="A124" s="12" t="s">
        <v>127</v>
      </c>
      <c r="B124" s="13" t="s">
        <v>41</v>
      </c>
      <c r="C124" s="14">
        <v>1</v>
      </c>
      <c r="D124" s="14">
        <v>1</v>
      </c>
      <c r="E124" s="14"/>
      <c r="F124" s="15"/>
    </row>
    <row r="125" spans="1:6" s="5" customFormat="1" ht="9.75" customHeight="1">
      <c r="A125" s="12" t="s">
        <v>202</v>
      </c>
      <c r="B125" s="13" t="s">
        <v>75</v>
      </c>
      <c r="C125" s="14">
        <v>1</v>
      </c>
      <c r="D125" s="14">
        <v>1</v>
      </c>
      <c r="E125" s="14"/>
      <c r="F125" s="15"/>
    </row>
    <row r="126" spans="1:6" s="5" customFormat="1" ht="9.75" customHeight="1">
      <c r="A126" s="12" t="s">
        <v>417</v>
      </c>
      <c r="B126" s="13" t="s">
        <v>32</v>
      </c>
      <c r="C126" s="14">
        <v>1</v>
      </c>
      <c r="D126" s="14">
        <v>1</v>
      </c>
      <c r="E126" s="14"/>
      <c r="F126" s="15"/>
    </row>
    <row r="127" spans="1:6" s="5" customFormat="1" ht="9.75" customHeight="1">
      <c r="A127" s="12" t="s">
        <v>276</v>
      </c>
      <c r="B127" s="13" t="s">
        <v>26</v>
      </c>
      <c r="C127" s="14"/>
      <c r="D127" s="14">
        <v>1</v>
      </c>
      <c r="E127" s="14"/>
      <c r="F127" s="15"/>
    </row>
    <row r="128" spans="1:6" s="5" customFormat="1" ht="9.75" customHeight="1">
      <c r="A128" s="12" t="s">
        <v>414</v>
      </c>
      <c r="B128" s="13" t="s">
        <v>32</v>
      </c>
      <c r="C128" s="14"/>
      <c r="D128" s="14"/>
      <c r="E128" s="14">
        <v>1</v>
      </c>
      <c r="F128" s="15" t="s">
        <v>415</v>
      </c>
    </row>
    <row r="129" spans="1:6" s="5" customFormat="1" ht="9.75" customHeight="1">
      <c r="A129" s="12" t="s">
        <v>416</v>
      </c>
      <c r="B129" s="13" t="s">
        <v>32</v>
      </c>
      <c r="C129" s="14"/>
      <c r="D129" s="14">
        <v>1</v>
      </c>
      <c r="E129" s="14"/>
      <c r="F129" s="15"/>
    </row>
    <row r="130" spans="1:6" s="5" customFormat="1" ht="9.75" customHeight="1">
      <c r="A130" s="12" t="s">
        <v>419</v>
      </c>
      <c r="B130" s="13" t="s">
        <v>41</v>
      </c>
      <c r="C130" s="14"/>
      <c r="D130" s="14">
        <v>1</v>
      </c>
      <c r="E130" s="14"/>
      <c r="F130" s="15"/>
    </row>
    <row r="131" spans="1:6" s="5" customFormat="1" ht="9.75" customHeight="1">
      <c r="A131" s="12" t="s">
        <v>434</v>
      </c>
      <c r="B131" s="13" t="s">
        <v>27</v>
      </c>
      <c r="C131" s="14"/>
      <c r="D131" s="14">
        <v>1</v>
      </c>
      <c r="E131" s="14"/>
      <c r="F131" s="15"/>
    </row>
    <row r="132" spans="1:6" s="5" customFormat="1" ht="9.75" customHeight="1">
      <c r="A132" s="12" t="s">
        <v>413</v>
      </c>
      <c r="B132" s="13" t="s">
        <v>27</v>
      </c>
      <c r="C132" s="14"/>
      <c r="D132" s="14">
        <v>1</v>
      </c>
      <c r="E132" s="14"/>
      <c r="F132" s="15"/>
    </row>
    <row r="133" spans="1:6" s="5" customFormat="1" ht="9.75" customHeight="1">
      <c r="A133" s="12" t="s">
        <v>280</v>
      </c>
      <c r="B133" s="13" t="s">
        <v>41</v>
      </c>
      <c r="C133" s="14"/>
      <c r="D133" s="14"/>
      <c r="E133" s="14">
        <v>1</v>
      </c>
      <c r="F133" s="15" t="s">
        <v>208</v>
      </c>
    </row>
    <row r="134" spans="1:6" s="5" customFormat="1" ht="9.75" customHeight="1">
      <c r="A134" s="12" t="s">
        <v>424</v>
      </c>
      <c r="B134" s="13" t="s">
        <v>10</v>
      </c>
      <c r="C134" s="14"/>
      <c r="D134" s="14">
        <v>1</v>
      </c>
      <c r="E134" s="14"/>
      <c r="F134" s="15"/>
    </row>
    <row r="135" spans="1:6" s="5" customFormat="1" ht="9.75" customHeight="1">
      <c r="A135" s="12" t="s">
        <v>216</v>
      </c>
      <c r="B135" s="13" t="s">
        <v>16</v>
      </c>
      <c r="C135" s="14"/>
      <c r="D135" s="14"/>
      <c r="E135" s="14">
        <v>1</v>
      </c>
      <c r="F135" s="15" t="s">
        <v>208</v>
      </c>
    </row>
    <row r="136" spans="1:6" s="5" customFormat="1" ht="9.75" customHeight="1">
      <c r="A136" s="12" t="s">
        <v>270</v>
      </c>
      <c r="B136" s="13" t="s">
        <v>10</v>
      </c>
      <c r="C136" s="14"/>
      <c r="D136" s="14">
        <v>1</v>
      </c>
      <c r="E136" s="14">
        <v>1</v>
      </c>
      <c r="F136" s="15" t="s">
        <v>208</v>
      </c>
    </row>
    <row r="137" spans="1:6" s="5" customFormat="1" ht="9.75" customHeight="1">
      <c r="A137" s="12" t="s">
        <v>217</v>
      </c>
      <c r="B137" s="13" t="s">
        <v>16</v>
      </c>
      <c r="C137" s="14"/>
      <c r="D137" s="14">
        <v>1</v>
      </c>
      <c r="E137" s="14"/>
      <c r="F137" s="15"/>
    </row>
    <row r="138" spans="1:6" s="5" customFormat="1" ht="9.75" customHeight="1">
      <c r="A138" s="12" t="s">
        <v>213</v>
      </c>
      <c r="B138" s="13" t="s">
        <v>38</v>
      </c>
      <c r="C138" s="14"/>
      <c r="D138" s="14">
        <v>1</v>
      </c>
      <c r="E138" s="14"/>
      <c r="F138" s="15"/>
    </row>
    <row r="139" spans="1:6" s="5" customFormat="1" ht="9.75" customHeight="1">
      <c r="A139" s="12" t="s">
        <v>211</v>
      </c>
      <c r="B139" s="13" t="s">
        <v>38</v>
      </c>
      <c r="C139" s="14"/>
      <c r="D139" s="14">
        <v>1</v>
      </c>
      <c r="E139" s="14"/>
      <c r="F139" s="15"/>
    </row>
    <row r="140" spans="1:6" s="5" customFormat="1" ht="9.75" customHeight="1">
      <c r="A140" s="12" t="s">
        <v>289</v>
      </c>
      <c r="B140" s="13" t="s">
        <v>36</v>
      </c>
      <c r="C140" s="14"/>
      <c r="D140" s="14">
        <v>1</v>
      </c>
      <c r="E140" s="14"/>
      <c r="F140" s="15"/>
    </row>
    <row r="141" spans="1:6" s="5" customFormat="1" ht="9.75" customHeight="1">
      <c r="A141" s="12" t="s">
        <v>329</v>
      </c>
      <c r="B141" s="13" t="s">
        <v>10</v>
      </c>
      <c r="C141" s="14"/>
      <c r="D141" s="14">
        <v>1</v>
      </c>
      <c r="E141" s="14"/>
      <c r="F141" s="15"/>
    </row>
    <row r="142" spans="1:6" s="5" customFormat="1" ht="9.75" customHeight="1">
      <c r="A142" s="12" t="s">
        <v>207</v>
      </c>
      <c r="B142" s="13" t="s">
        <v>38</v>
      </c>
      <c r="C142" s="14"/>
      <c r="D142" s="14">
        <v>1</v>
      </c>
      <c r="E142" s="14">
        <v>1</v>
      </c>
      <c r="F142" s="15" t="s">
        <v>208</v>
      </c>
    </row>
    <row r="143" spans="1:6" s="5" customFormat="1" ht="9.75" customHeight="1">
      <c r="A143" s="12" t="s">
        <v>421</v>
      </c>
      <c r="B143" s="13" t="s">
        <v>41</v>
      </c>
      <c r="C143" s="14"/>
      <c r="D143" s="14">
        <v>1</v>
      </c>
      <c r="E143" s="14"/>
      <c r="F143" s="15"/>
    </row>
    <row r="144" spans="1:6" s="5" customFormat="1" ht="9.75" customHeight="1">
      <c r="A144" s="12" t="s">
        <v>77</v>
      </c>
      <c r="B144" s="13" t="s">
        <v>75</v>
      </c>
      <c r="C144" s="14"/>
      <c r="D144" s="14">
        <v>1</v>
      </c>
      <c r="E144" s="14">
        <v>1</v>
      </c>
      <c r="F144" s="15" t="s">
        <v>29</v>
      </c>
    </row>
    <row r="145" spans="1:6" s="5" customFormat="1" ht="9.75" customHeight="1">
      <c r="A145" s="12" t="s">
        <v>209</v>
      </c>
      <c r="B145" s="13" t="s">
        <v>38</v>
      </c>
      <c r="C145" s="14"/>
      <c r="D145" s="14">
        <v>1</v>
      </c>
      <c r="E145" s="14"/>
      <c r="F145" s="15"/>
    </row>
    <row r="146" spans="1:6" s="5" customFormat="1" ht="9.75" customHeight="1">
      <c r="A146" s="12" t="s">
        <v>287</v>
      </c>
      <c r="B146" s="13" t="s">
        <v>41</v>
      </c>
      <c r="C146" s="14"/>
      <c r="D146" s="14">
        <v>1</v>
      </c>
      <c r="E146" s="14"/>
      <c r="F146" s="15"/>
    </row>
    <row r="147" spans="1:6" s="5" customFormat="1" ht="10.5" customHeight="1">
      <c r="A147" s="12" t="s">
        <v>418</v>
      </c>
      <c r="B147" s="13" t="s">
        <v>41</v>
      </c>
      <c r="C147" s="14"/>
      <c r="D147" s="14">
        <v>1</v>
      </c>
      <c r="E147" s="14"/>
      <c r="F147" s="15"/>
    </row>
    <row r="148" spans="1:6" s="8" customFormat="1" ht="9" customHeight="1">
      <c r="A148" s="12" t="s">
        <v>271</v>
      </c>
      <c r="B148" s="13" t="s">
        <v>10</v>
      </c>
      <c r="C148" s="14"/>
      <c r="D148" s="14">
        <v>1</v>
      </c>
      <c r="E148" s="14"/>
      <c r="F148" s="15"/>
    </row>
    <row r="149" spans="1:6" s="5" customFormat="1" ht="9.75" customHeight="1">
      <c r="A149" s="12" t="s">
        <v>333</v>
      </c>
      <c r="B149" s="13" t="s">
        <v>37</v>
      </c>
      <c r="C149" s="14"/>
      <c r="D149" s="14">
        <v>1</v>
      </c>
      <c r="E149" s="14"/>
      <c r="F149" s="15"/>
    </row>
    <row r="150" spans="1:6" s="5" customFormat="1" ht="9.75" customHeight="1">
      <c r="A150" s="12" t="s">
        <v>219</v>
      </c>
      <c r="B150" s="13" t="s">
        <v>16</v>
      </c>
      <c r="C150" s="14"/>
      <c r="D150" s="14">
        <v>2</v>
      </c>
      <c r="E150" s="14"/>
      <c r="F150" s="15"/>
    </row>
    <row r="151" spans="1:6" s="5" customFormat="1" ht="9.75" customHeight="1">
      <c r="A151" s="12" t="s">
        <v>269</v>
      </c>
      <c r="B151" s="13" t="s">
        <v>10</v>
      </c>
      <c r="C151" s="14"/>
      <c r="D151" s="14">
        <v>1</v>
      </c>
      <c r="E151" s="14"/>
      <c r="F151" s="15"/>
    </row>
    <row r="152" spans="1:6" s="5" customFormat="1" ht="9.75" customHeight="1">
      <c r="A152" s="12" t="s">
        <v>212</v>
      </c>
      <c r="B152" s="13" t="s">
        <v>38</v>
      </c>
      <c r="C152" s="14"/>
      <c r="D152" s="14">
        <v>1</v>
      </c>
      <c r="E152" s="14"/>
      <c r="F152" s="15"/>
    </row>
    <row r="153" spans="1:6" s="5" customFormat="1" ht="9.75" customHeight="1">
      <c r="A153" s="12"/>
      <c r="B153" s="13"/>
      <c r="C153" s="14"/>
      <c r="D153" s="14"/>
      <c r="E153" s="14"/>
      <c r="F153" s="15"/>
    </row>
    <row r="154" spans="1:6" s="5" customFormat="1" ht="9.75" customHeight="1" thickBot="1">
      <c r="A154" s="31" t="s">
        <v>54</v>
      </c>
      <c r="B154" s="31"/>
      <c r="C154" s="31"/>
      <c r="D154" s="31"/>
      <c r="E154" s="31"/>
      <c r="F154" s="31"/>
    </row>
    <row r="155" spans="1:6" s="5" customFormat="1" ht="9.75" customHeight="1" thickTop="1">
      <c r="A155" s="9" t="s">
        <v>11</v>
      </c>
      <c r="B155" s="10" t="s">
        <v>0</v>
      </c>
      <c r="C155" s="10" t="s">
        <v>12</v>
      </c>
      <c r="D155" s="10" t="s">
        <v>13</v>
      </c>
      <c r="E155" s="10" t="s">
        <v>14</v>
      </c>
      <c r="F155" s="18" t="s">
        <v>15</v>
      </c>
    </row>
    <row r="156" spans="1:6" s="5" customFormat="1" ht="9.75" customHeight="1">
      <c r="A156" s="72" t="s">
        <v>86</v>
      </c>
      <c r="B156" s="73" t="s">
        <v>62</v>
      </c>
      <c r="C156" s="74">
        <v>6</v>
      </c>
      <c r="D156" s="14"/>
      <c r="E156" s="14"/>
      <c r="F156" s="15"/>
    </row>
    <row r="157" spans="1:6" s="5" customFormat="1" ht="9.75" customHeight="1">
      <c r="A157" s="12" t="s">
        <v>322</v>
      </c>
      <c r="B157" s="13" t="s">
        <v>27</v>
      </c>
      <c r="C157" s="14">
        <v>4</v>
      </c>
      <c r="D157" s="14"/>
      <c r="E157" s="14"/>
      <c r="F157" s="15"/>
    </row>
    <row r="158" spans="1:6" s="5" customFormat="1" ht="9.75" customHeight="1">
      <c r="A158" s="12" t="s">
        <v>110</v>
      </c>
      <c r="B158" s="13" t="s">
        <v>40</v>
      </c>
      <c r="C158" s="14">
        <v>4</v>
      </c>
      <c r="D158" s="14"/>
      <c r="E158" s="14"/>
      <c r="F158" s="15"/>
    </row>
    <row r="159" spans="1:6" s="5" customFormat="1" ht="9.75" customHeight="1">
      <c r="A159" s="12" t="s">
        <v>87</v>
      </c>
      <c r="B159" s="13" t="s">
        <v>88</v>
      </c>
      <c r="C159" s="14">
        <v>4</v>
      </c>
      <c r="D159" s="14"/>
      <c r="E159" s="14"/>
      <c r="F159" s="15"/>
    </row>
    <row r="160" spans="1:6" s="5" customFormat="1" ht="9.75" customHeight="1">
      <c r="A160" s="12" t="s">
        <v>317</v>
      </c>
      <c r="B160" s="13" t="s">
        <v>62</v>
      </c>
      <c r="C160" s="14">
        <v>4</v>
      </c>
      <c r="D160" s="14"/>
      <c r="E160" s="14"/>
      <c r="F160" s="15"/>
    </row>
    <row r="161" spans="1:6" s="5" customFormat="1" ht="9.75" customHeight="1">
      <c r="A161" s="12" t="s">
        <v>80</v>
      </c>
      <c r="B161" s="13" t="s">
        <v>25</v>
      </c>
      <c r="C161" s="14">
        <v>4</v>
      </c>
      <c r="D161" s="14">
        <v>2</v>
      </c>
      <c r="E161" s="14"/>
      <c r="F161" s="15"/>
    </row>
    <row r="162" spans="1:6" s="5" customFormat="1" ht="9.75" customHeight="1">
      <c r="A162" s="12" t="s">
        <v>274</v>
      </c>
      <c r="B162" s="13" t="s">
        <v>41</v>
      </c>
      <c r="C162" s="14">
        <v>4</v>
      </c>
      <c r="D162" s="14">
        <v>2</v>
      </c>
      <c r="E162" s="14"/>
      <c r="F162" s="15"/>
    </row>
    <row r="163" spans="1:6" s="5" customFormat="1" ht="9.75" customHeight="1">
      <c r="A163" s="12" t="s">
        <v>121</v>
      </c>
      <c r="B163" s="13" t="s">
        <v>41</v>
      </c>
      <c r="C163" s="14">
        <v>3</v>
      </c>
      <c r="D163" s="14">
        <v>1</v>
      </c>
      <c r="E163" s="14"/>
      <c r="F163" s="15"/>
    </row>
    <row r="164" spans="1:6" s="5" customFormat="1" ht="9.75" customHeight="1">
      <c r="A164" s="12" t="s">
        <v>85</v>
      </c>
      <c r="B164" s="13" t="s">
        <v>62</v>
      </c>
      <c r="C164" s="14">
        <v>3</v>
      </c>
      <c r="D164" s="14"/>
      <c r="E164" s="14"/>
      <c r="F164" s="15"/>
    </row>
    <row r="165" spans="1:6" s="5" customFormat="1" ht="9.75" customHeight="1">
      <c r="A165" s="12" t="s">
        <v>403</v>
      </c>
      <c r="B165" s="13" t="s">
        <v>88</v>
      </c>
      <c r="C165" s="14">
        <v>2</v>
      </c>
      <c r="D165" s="14"/>
      <c r="E165" s="14"/>
      <c r="F165" s="15"/>
    </row>
    <row r="166" spans="1:6" s="5" customFormat="1" ht="9.75" customHeight="1">
      <c r="A166" s="12" t="s">
        <v>318</v>
      </c>
      <c r="B166" s="13" t="s">
        <v>62</v>
      </c>
      <c r="C166" s="14">
        <v>2</v>
      </c>
      <c r="D166" s="14">
        <v>1</v>
      </c>
      <c r="E166" s="14"/>
      <c r="F166" s="15"/>
    </row>
    <row r="167" spans="1:6" s="5" customFormat="1" ht="9.75" customHeight="1">
      <c r="A167" s="12" t="s">
        <v>231</v>
      </c>
      <c r="B167" s="13" t="s">
        <v>27</v>
      </c>
      <c r="C167" s="14">
        <v>2</v>
      </c>
      <c r="D167" s="14"/>
      <c r="E167" s="14"/>
      <c r="F167" s="15"/>
    </row>
    <row r="168" spans="1:6" s="5" customFormat="1" ht="9.75" customHeight="1">
      <c r="A168" s="12" t="s">
        <v>112</v>
      </c>
      <c r="B168" s="13" t="s">
        <v>32</v>
      </c>
      <c r="C168" s="14">
        <v>2</v>
      </c>
      <c r="D168" s="14"/>
      <c r="E168" s="14"/>
      <c r="F168" s="15"/>
    </row>
    <row r="169" spans="1:6" s="5" customFormat="1" ht="9.75" customHeight="1">
      <c r="A169" s="12" t="s">
        <v>101</v>
      </c>
      <c r="B169" s="13" t="s">
        <v>26</v>
      </c>
      <c r="C169" s="14">
        <v>2</v>
      </c>
      <c r="D169" s="14"/>
      <c r="E169" s="14"/>
      <c r="F169" s="15"/>
    </row>
    <row r="170" spans="1:6" s="5" customFormat="1" ht="9.75" customHeight="1">
      <c r="A170" s="12" t="s">
        <v>102</v>
      </c>
      <c r="B170" s="13" t="s">
        <v>27</v>
      </c>
      <c r="C170" s="14">
        <v>2</v>
      </c>
      <c r="D170" s="14"/>
      <c r="E170" s="14"/>
      <c r="F170" s="15"/>
    </row>
    <row r="171" spans="1:6" s="5" customFormat="1" ht="9.75" customHeight="1">
      <c r="A171" s="12" t="s">
        <v>195</v>
      </c>
      <c r="B171" s="13" t="s">
        <v>16</v>
      </c>
      <c r="C171" s="14">
        <v>2</v>
      </c>
      <c r="D171" s="14">
        <v>1</v>
      </c>
      <c r="E171" s="14"/>
      <c r="F171" s="15"/>
    </row>
    <row r="172" spans="1:6" s="5" customFormat="1" ht="9.75" customHeight="1">
      <c r="A172" s="12" t="s">
        <v>232</v>
      </c>
      <c r="B172" s="13" t="s">
        <v>27</v>
      </c>
      <c r="C172" s="14">
        <v>1</v>
      </c>
      <c r="D172" s="14"/>
      <c r="E172" s="14"/>
      <c r="F172" s="15"/>
    </row>
    <row r="173" spans="1:6" s="5" customFormat="1" ht="9.75" customHeight="1">
      <c r="A173" s="12" t="s">
        <v>122</v>
      </c>
      <c r="B173" s="13" t="s">
        <v>16</v>
      </c>
      <c r="C173" s="14">
        <v>1</v>
      </c>
      <c r="D173" s="14"/>
      <c r="E173" s="14"/>
      <c r="F173" s="15"/>
    </row>
    <row r="174" spans="1:6" s="5" customFormat="1" ht="9.75" customHeight="1">
      <c r="A174" s="12" t="s">
        <v>223</v>
      </c>
      <c r="B174" s="13" t="s">
        <v>40</v>
      </c>
      <c r="C174" s="14">
        <v>1</v>
      </c>
      <c r="D174" s="14"/>
      <c r="E174" s="14"/>
      <c r="F174" s="15"/>
    </row>
    <row r="175" spans="1:6" s="5" customFormat="1" ht="9.75" customHeight="1">
      <c r="A175" s="12" t="s">
        <v>196</v>
      </c>
      <c r="B175" s="13" t="s">
        <v>16</v>
      </c>
      <c r="C175" s="14">
        <v>1</v>
      </c>
      <c r="D175" s="14"/>
      <c r="E175" s="14"/>
      <c r="F175" s="15"/>
    </row>
    <row r="176" spans="1:6" s="5" customFormat="1" ht="9.75" customHeight="1">
      <c r="A176" s="12" t="s">
        <v>111</v>
      </c>
      <c r="B176" s="13" t="s">
        <v>32</v>
      </c>
      <c r="C176" s="14">
        <v>1</v>
      </c>
      <c r="D176" s="14"/>
      <c r="E176" s="14"/>
      <c r="F176" s="15"/>
    </row>
    <row r="177" spans="1:6" s="5" customFormat="1" ht="9.75" customHeight="1">
      <c r="A177" s="12" t="s">
        <v>123</v>
      </c>
      <c r="B177" s="13" t="s">
        <v>16</v>
      </c>
      <c r="C177" s="14">
        <v>1</v>
      </c>
      <c r="D177" s="14">
        <v>1</v>
      </c>
      <c r="E177" s="14"/>
      <c r="F177" s="15"/>
    </row>
    <row r="178" spans="1:6" s="5" customFormat="1" ht="9.75" customHeight="1">
      <c r="A178" s="12" t="s">
        <v>404</v>
      </c>
      <c r="B178" s="13" t="s">
        <v>26</v>
      </c>
      <c r="C178" s="14">
        <v>1</v>
      </c>
      <c r="D178" s="14"/>
      <c r="E178" s="14"/>
      <c r="F178" s="15"/>
    </row>
    <row r="179" spans="1:6" s="5" customFormat="1" ht="9.75" customHeight="1">
      <c r="A179" s="12" t="s">
        <v>314</v>
      </c>
      <c r="B179" s="13" t="s">
        <v>26</v>
      </c>
      <c r="C179" s="14">
        <v>1</v>
      </c>
      <c r="D179" s="14">
        <v>1</v>
      </c>
      <c r="E179" s="14"/>
      <c r="F179" s="15"/>
    </row>
    <row r="180" spans="1:6" s="5" customFormat="1" ht="9.75" customHeight="1">
      <c r="A180" s="12" t="s">
        <v>406</v>
      </c>
      <c r="B180" s="13" t="s">
        <v>40</v>
      </c>
      <c r="C180" s="14">
        <v>1</v>
      </c>
      <c r="D180" s="14"/>
      <c r="E180" s="14"/>
      <c r="F180" s="15"/>
    </row>
    <row r="181" spans="1:6" s="5" customFormat="1" ht="9.75" customHeight="1">
      <c r="A181" s="12" t="s">
        <v>405</v>
      </c>
      <c r="B181" s="13" t="s">
        <v>40</v>
      </c>
      <c r="C181" s="14">
        <v>1</v>
      </c>
      <c r="D181" s="14"/>
      <c r="E181" s="14"/>
      <c r="F181" s="15"/>
    </row>
    <row r="182" spans="1:6" s="5" customFormat="1" ht="9.75" customHeight="1">
      <c r="A182" s="12" t="s">
        <v>31</v>
      </c>
      <c r="B182" s="13" t="s">
        <v>16</v>
      </c>
      <c r="C182" s="14">
        <v>1</v>
      </c>
      <c r="D182" s="14"/>
      <c r="E182" s="14"/>
      <c r="F182" s="15"/>
    </row>
    <row r="183" spans="1:6" s="5" customFormat="1" ht="9.75" customHeight="1">
      <c r="A183" s="12" t="s">
        <v>324</v>
      </c>
      <c r="B183" s="13" t="s">
        <v>25</v>
      </c>
      <c r="C183" s="14">
        <v>1</v>
      </c>
      <c r="D183" s="14"/>
      <c r="E183" s="14"/>
      <c r="F183" s="15"/>
    </row>
    <row r="184" spans="1:6" s="5" customFormat="1" ht="9.75" customHeight="1">
      <c r="A184" s="12" t="s">
        <v>275</v>
      </c>
      <c r="B184" s="13" t="s">
        <v>26</v>
      </c>
      <c r="C184" s="14">
        <v>1</v>
      </c>
      <c r="D184" s="14"/>
      <c r="E184" s="14"/>
      <c r="F184" s="15"/>
    </row>
    <row r="185" spans="1:6" s="5" customFormat="1" ht="9.75" customHeight="1">
      <c r="A185" s="12" t="s">
        <v>273</v>
      </c>
      <c r="B185" s="13" t="s">
        <v>41</v>
      </c>
      <c r="C185" s="14">
        <v>1</v>
      </c>
      <c r="D185" s="14">
        <v>1</v>
      </c>
      <c r="E185" s="14"/>
      <c r="F185" s="15"/>
    </row>
    <row r="186" spans="1:6" s="5" customFormat="1" ht="9.75" customHeight="1">
      <c r="A186" s="12" t="s">
        <v>187</v>
      </c>
      <c r="B186" s="13" t="s">
        <v>32</v>
      </c>
      <c r="C186" s="14">
        <v>1</v>
      </c>
      <c r="D186" s="14"/>
      <c r="E186" s="14"/>
      <c r="F186" s="15"/>
    </row>
    <row r="187" spans="1:6" s="5" customFormat="1" ht="9.75" customHeight="1">
      <c r="A187" s="12" t="s">
        <v>35</v>
      </c>
      <c r="B187" s="13" t="s">
        <v>88</v>
      </c>
      <c r="C187" s="14">
        <v>1</v>
      </c>
      <c r="D187" s="14">
        <v>2</v>
      </c>
      <c r="E187" s="14"/>
      <c r="F187" s="15" t="s">
        <v>285</v>
      </c>
    </row>
    <row r="188" spans="1:6" s="5" customFormat="1" ht="9.75" customHeight="1">
      <c r="A188" s="12" t="s">
        <v>225</v>
      </c>
      <c r="B188" s="13" t="s">
        <v>25</v>
      </c>
      <c r="C188" s="14">
        <v>1</v>
      </c>
      <c r="D188" s="14"/>
      <c r="E188" s="14"/>
      <c r="F188" s="15"/>
    </row>
    <row r="189" spans="1:6" s="5" customFormat="1" ht="9.75" customHeight="1">
      <c r="A189" s="12" t="s">
        <v>230</v>
      </c>
      <c r="B189" s="13" t="s">
        <v>27</v>
      </c>
      <c r="C189" s="14">
        <v>1</v>
      </c>
      <c r="D189" s="14"/>
      <c r="E189" s="14"/>
      <c r="F189" s="15"/>
    </row>
    <row r="190" spans="1:6" s="5" customFormat="1" ht="9.75" customHeight="1">
      <c r="A190" s="12" t="s">
        <v>315</v>
      </c>
      <c r="B190" s="13" t="s">
        <v>16</v>
      </c>
      <c r="C190" s="14">
        <v>1</v>
      </c>
      <c r="D190" s="14"/>
      <c r="E190" s="14"/>
      <c r="F190" s="15"/>
    </row>
    <row r="191" spans="1:6" s="5" customFormat="1" ht="9.75" customHeight="1">
      <c r="A191" s="12" t="s">
        <v>120</v>
      </c>
      <c r="B191" s="13" t="s">
        <v>41</v>
      </c>
      <c r="C191" s="14">
        <v>1</v>
      </c>
      <c r="D191" s="14">
        <v>2</v>
      </c>
      <c r="E191" s="14"/>
      <c r="F191" s="15" t="s">
        <v>285</v>
      </c>
    </row>
    <row r="192" spans="1:6" s="5" customFormat="1" ht="9.75" customHeight="1">
      <c r="A192" s="12" t="s">
        <v>224</v>
      </c>
      <c r="B192" s="13" t="s">
        <v>25</v>
      </c>
      <c r="C192" s="14">
        <v>1</v>
      </c>
      <c r="D192" s="14">
        <v>2</v>
      </c>
      <c r="E192" s="14"/>
      <c r="F192" s="15" t="s">
        <v>285</v>
      </c>
    </row>
    <row r="193" spans="1:6" s="5" customFormat="1" ht="9.75" customHeight="1">
      <c r="A193" s="12" t="s">
        <v>319</v>
      </c>
      <c r="B193" s="13" t="s">
        <v>62</v>
      </c>
      <c r="C193" s="14">
        <v>1</v>
      </c>
      <c r="D193" s="14"/>
      <c r="E193" s="14"/>
      <c r="F193" s="15"/>
    </row>
    <row r="194" spans="1:6" s="5" customFormat="1" ht="9.75" customHeight="1">
      <c r="A194" s="12" t="s">
        <v>320</v>
      </c>
      <c r="B194" s="13" t="s">
        <v>62</v>
      </c>
      <c r="C194" s="14">
        <v>1</v>
      </c>
      <c r="D194" s="14">
        <v>1</v>
      </c>
      <c r="E194" s="14"/>
      <c r="F194" s="15"/>
    </row>
    <row r="195" spans="1:6" s="5" customFormat="1" ht="9.75" customHeight="1">
      <c r="A195" s="12" t="s">
        <v>81</v>
      </c>
      <c r="B195" s="13" t="s">
        <v>49</v>
      </c>
      <c r="C195" s="14">
        <v>1</v>
      </c>
      <c r="D195" s="14"/>
      <c r="E195" s="14"/>
      <c r="F195" s="15"/>
    </row>
    <row r="196" spans="1:6" s="5" customFormat="1" ht="9.75" customHeight="1">
      <c r="A196" s="12" t="s">
        <v>83</v>
      </c>
      <c r="B196" s="13" t="s">
        <v>62</v>
      </c>
      <c r="C196" s="14"/>
      <c r="D196" s="14">
        <v>2</v>
      </c>
      <c r="E196" s="14"/>
      <c r="F196" s="15"/>
    </row>
    <row r="197" spans="1:6" s="5" customFormat="1" ht="9.75" customHeight="1">
      <c r="A197" s="12" t="s">
        <v>407</v>
      </c>
      <c r="B197" s="13" t="s">
        <v>49</v>
      </c>
      <c r="C197" s="14"/>
      <c r="D197" s="14">
        <v>1</v>
      </c>
      <c r="E197" s="14"/>
      <c r="F197" s="15"/>
    </row>
    <row r="198" spans="1:6" s="5" customFormat="1" ht="9.75" customHeight="1">
      <c r="A198" s="12" t="s">
        <v>259</v>
      </c>
      <c r="B198" s="13" t="s">
        <v>32</v>
      </c>
      <c r="C198" s="14"/>
      <c r="D198" s="14">
        <v>1</v>
      </c>
      <c r="E198" s="14"/>
      <c r="F198" s="15"/>
    </row>
    <row r="199" spans="1:6" s="5" customFormat="1" ht="9.75" customHeight="1">
      <c r="A199" s="12" t="s">
        <v>321</v>
      </c>
      <c r="B199" s="13" t="s">
        <v>40</v>
      </c>
      <c r="C199" s="14"/>
      <c r="D199" s="14">
        <v>1</v>
      </c>
      <c r="E199" s="14"/>
      <c r="F199" s="15"/>
    </row>
    <row r="200" spans="1:6" s="5" customFormat="1" ht="9.75" customHeight="1">
      <c r="A200" s="12" t="s">
        <v>325</v>
      </c>
      <c r="B200" s="13" t="s">
        <v>25</v>
      </c>
      <c r="C200" s="14"/>
      <c r="D200" s="14">
        <v>1</v>
      </c>
      <c r="E200" s="14"/>
      <c r="F200" s="15"/>
    </row>
    <row r="201" spans="1:6" s="5" customFormat="1" ht="9.75" customHeight="1">
      <c r="A201" s="12" t="s">
        <v>286</v>
      </c>
      <c r="B201" s="13" t="s">
        <v>32</v>
      </c>
      <c r="C201" s="14"/>
      <c r="D201" s="14">
        <v>1</v>
      </c>
      <c r="E201" s="14"/>
      <c r="F201" s="15"/>
    </row>
    <row r="202" spans="1:6" s="5" customFormat="1" ht="9.75" customHeight="1">
      <c r="A202" s="12" t="s">
        <v>316</v>
      </c>
      <c r="B202" s="13" t="s">
        <v>49</v>
      </c>
      <c r="C202" s="14"/>
      <c r="D202" s="14">
        <v>2</v>
      </c>
      <c r="E202" s="14"/>
      <c r="F202" s="15"/>
    </row>
    <row r="203" spans="1:6" s="5" customFormat="1" ht="9.75" customHeight="1">
      <c r="A203" s="12" t="s">
        <v>82</v>
      </c>
      <c r="B203" s="13" t="s">
        <v>49</v>
      </c>
      <c r="C203" s="14"/>
      <c r="D203" s="14">
        <v>1</v>
      </c>
      <c r="E203" s="14"/>
      <c r="F203" s="15"/>
    </row>
    <row r="204" spans="1:6" s="5" customFormat="1" ht="9.75" customHeight="1">
      <c r="A204" s="12" t="s">
        <v>408</v>
      </c>
      <c r="B204" s="13" t="s">
        <v>62</v>
      </c>
      <c r="C204" s="14"/>
      <c r="D204" s="14">
        <v>1</v>
      </c>
      <c r="E204" s="14"/>
      <c r="F204" s="15"/>
    </row>
    <row r="205" spans="1:6" s="5" customFormat="1" ht="9.75" customHeight="1">
      <c r="A205" s="12" t="s">
        <v>89</v>
      </c>
      <c r="B205" s="13" t="s">
        <v>88</v>
      </c>
      <c r="C205" s="14"/>
      <c r="D205" s="14">
        <v>1</v>
      </c>
      <c r="E205" s="14"/>
      <c r="F205" s="15"/>
    </row>
    <row r="206" spans="1:6" s="5" customFormat="1" ht="9.75" customHeight="1">
      <c r="A206" s="12" t="s">
        <v>84</v>
      </c>
      <c r="B206" s="13" t="s">
        <v>62</v>
      </c>
      <c r="C206" s="14"/>
      <c r="D206" s="14">
        <v>1</v>
      </c>
      <c r="E206" s="14"/>
      <c r="F206" s="15"/>
    </row>
    <row r="207" spans="1:6" s="5" customFormat="1" ht="10.5" customHeight="1">
      <c r="A207" s="12" t="s">
        <v>194</v>
      </c>
      <c r="B207" s="13" t="s">
        <v>62</v>
      </c>
      <c r="C207" s="14"/>
      <c r="D207" s="14">
        <v>1</v>
      </c>
      <c r="E207" s="14"/>
      <c r="F207" s="15"/>
    </row>
    <row r="208" spans="1:6" s="8" customFormat="1" ht="9" customHeight="1">
      <c r="A208" s="12" t="s">
        <v>409</v>
      </c>
      <c r="B208" s="13" t="s">
        <v>62</v>
      </c>
      <c r="C208" s="14"/>
      <c r="D208" s="14">
        <v>1</v>
      </c>
      <c r="E208" s="14"/>
      <c r="F208" s="15"/>
    </row>
    <row r="209" spans="1:6" s="5" customFormat="1" ht="9.75" customHeight="1">
      <c r="A209" s="12" t="s">
        <v>260</v>
      </c>
      <c r="B209" s="13" t="s">
        <v>32</v>
      </c>
      <c r="C209" s="14"/>
      <c r="D209" s="14">
        <v>1</v>
      </c>
      <c r="E209" s="14"/>
      <c r="F209" s="15"/>
    </row>
    <row r="210" spans="1:6" s="5" customFormat="1" ht="9.75" customHeight="1">
      <c r="A210" s="12" t="s">
        <v>272</v>
      </c>
      <c r="B210" s="13" t="s">
        <v>41</v>
      </c>
      <c r="C210" s="14"/>
      <c r="D210" s="14">
        <v>1</v>
      </c>
      <c r="E210" s="14"/>
      <c r="F210" s="15"/>
    </row>
    <row r="211" spans="1:6" s="5" customFormat="1" ht="9.75" customHeight="1">
      <c r="A211" s="12" t="s">
        <v>323</v>
      </c>
      <c r="B211" s="13" t="s">
        <v>27</v>
      </c>
      <c r="C211" s="14"/>
      <c r="D211" s="14">
        <v>1</v>
      </c>
      <c r="E211" s="14"/>
      <c r="F211" s="15"/>
    </row>
    <row r="212" spans="1:6" s="5" customFormat="1" ht="9.75" customHeight="1">
      <c r="A212" s="12" t="s">
        <v>162</v>
      </c>
      <c r="B212" s="13" t="s">
        <v>41</v>
      </c>
      <c r="C212" s="14"/>
      <c r="D212" s="14">
        <v>1</v>
      </c>
      <c r="E212" s="14"/>
      <c r="F212" s="15"/>
    </row>
    <row r="213" spans="1:6" s="5" customFormat="1" ht="9.75" customHeight="1">
      <c r="A213" s="12"/>
      <c r="B213" s="13"/>
      <c r="C213" s="14"/>
      <c r="D213" s="14"/>
      <c r="E213" s="14"/>
      <c r="F213" s="15"/>
    </row>
    <row r="214" spans="1:6" s="5" customFormat="1" ht="9.75" customHeight="1" thickBot="1">
      <c r="A214" s="31" t="s">
        <v>56</v>
      </c>
      <c r="B214" s="31"/>
      <c r="C214" s="31"/>
      <c r="D214" s="31"/>
      <c r="E214" s="31"/>
      <c r="F214" s="31"/>
    </row>
    <row r="215" spans="1:6" s="5" customFormat="1" ht="9.75" customHeight="1" thickTop="1">
      <c r="A215" s="9" t="s">
        <v>11</v>
      </c>
      <c r="B215" s="10" t="s">
        <v>0</v>
      </c>
      <c r="C215" s="10" t="s">
        <v>12</v>
      </c>
      <c r="D215" s="10" t="s">
        <v>13</v>
      </c>
      <c r="E215" s="10" t="s">
        <v>14</v>
      </c>
      <c r="F215" s="18" t="s">
        <v>15</v>
      </c>
    </row>
    <row r="216" spans="1:6" s="5" customFormat="1" ht="9.75" customHeight="1">
      <c r="A216" s="72" t="s">
        <v>96</v>
      </c>
      <c r="B216" s="73" t="s">
        <v>95</v>
      </c>
      <c r="C216" s="74">
        <v>4</v>
      </c>
      <c r="D216" s="74"/>
      <c r="E216" s="74"/>
      <c r="F216" s="15"/>
    </row>
    <row r="217" spans="1:6" s="5" customFormat="1" ht="9.75" customHeight="1">
      <c r="A217" s="12" t="s">
        <v>227</v>
      </c>
      <c r="B217" s="13" t="s">
        <v>27</v>
      </c>
      <c r="C217" s="14">
        <v>4</v>
      </c>
      <c r="D217" s="14"/>
      <c r="E217" s="14"/>
      <c r="F217" s="15"/>
    </row>
    <row r="218" spans="1:6" s="5" customFormat="1" ht="9.75" customHeight="1">
      <c r="A218" s="12" t="s">
        <v>91</v>
      </c>
      <c r="B218" s="13" t="s">
        <v>36</v>
      </c>
      <c r="C218" s="14">
        <v>3</v>
      </c>
      <c r="D218" s="14"/>
      <c r="E218" s="14"/>
      <c r="F218" s="15"/>
    </row>
    <row r="219" spans="1:6" s="5" customFormat="1" ht="9.75" customHeight="1">
      <c r="A219" s="12" t="s">
        <v>90</v>
      </c>
      <c r="B219" s="13" t="s">
        <v>36</v>
      </c>
      <c r="C219" s="14">
        <v>3</v>
      </c>
      <c r="D219" s="14"/>
      <c r="E219" s="14"/>
      <c r="F219" s="15"/>
    </row>
    <row r="220" spans="1:6" s="5" customFormat="1" ht="9.75" customHeight="1">
      <c r="A220" s="12" t="s">
        <v>93</v>
      </c>
      <c r="B220" s="13" t="s">
        <v>36</v>
      </c>
      <c r="C220" s="14">
        <v>3</v>
      </c>
      <c r="D220" s="14"/>
      <c r="E220" s="14"/>
      <c r="F220" s="15"/>
    </row>
    <row r="221" spans="1:6" s="5" customFormat="1" ht="9.75" customHeight="1">
      <c r="A221" s="12" t="s">
        <v>108</v>
      </c>
      <c r="B221" s="13" t="s">
        <v>27</v>
      </c>
      <c r="C221" s="14">
        <v>3</v>
      </c>
      <c r="D221" s="14">
        <v>1</v>
      </c>
      <c r="E221" s="14"/>
      <c r="F221" s="15"/>
    </row>
    <row r="222" spans="1:6" s="5" customFormat="1" ht="9.75" customHeight="1">
      <c r="A222" s="12" t="s">
        <v>107</v>
      </c>
      <c r="B222" s="13" t="s">
        <v>27</v>
      </c>
      <c r="C222" s="14">
        <v>2</v>
      </c>
      <c r="D222" s="14"/>
      <c r="E222" s="14"/>
      <c r="F222" s="15"/>
    </row>
    <row r="223" spans="1:6" s="5" customFormat="1" ht="9.75" customHeight="1">
      <c r="A223" s="12" t="s">
        <v>99</v>
      </c>
      <c r="B223" s="13" t="s">
        <v>75</v>
      </c>
      <c r="C223" s="14">
        <v>2</v>
      </c>
      <c r="D223" s="14"/>
      <c r="E223" s="14"/>
      <c r="F223" s="15"/>
    </row>
    <row r="224" spans="1:6" s="5" customFormat="1" ht="9.75" customHeight="1">
      <c r="A224" s="12" t="s">
        <v>94</v>
      </c>
      <c r="B224" s="13" t="s">
        <v>95</v>
      </c>
      <c r="C224" s="14">
        <v>2</v>
      </c>
      <c r="D224" s="14">
        <v>1</v>
      </c>
      <c r="E224" s="14"/>
      <c r="F224" s="15"/>
    </row>
    <row r="225" spans="1:6" s="5" customFormat="1" ht="9.75" customHeight="1">
      <c r="A225" s="12" t="s">
        <v>313</v>
      </c>
      <c r="B225" s="13" t="s">
        <v>25</v>
      </c>
      <c r="C225" s="14">
        <v>2</v>
      </c>
      <c r="D225" s="14">
        <v>1</v>
      </c>
      <c r="E225" s="14"/>
      <c r="F225" s="15"/>
    </row>
    <row r="226" spans="1:6" s="5" customFormat="1" ht="9.75" customHeight="1">
      <c r="A226" s="12" t="s">
        <v>222</v>
      </c>
      <c r="B226" s="13" t="s">
        <v>25</v>
      </c>
      <c r="C226" s="14">
        <v>2</v>
      </c>
      <c r="D226" s="14"/>
      <c r="E226" s="14"/>
      <c r="F226" s="15"/>
    </row>
    <row r="227" spans="1:6" s="5" customFormat="1" ht="9.75" customHeight="1">
      <c r="A227" s="12" t="s">
        <v>229</v>
      </c>
      <c r="B227" s="13" t="s">
        <v>37</v>
      </c>
      <c r="C227" s="14">
        <v>2</v>
      </c>
      <c r="D227" s="14">
        <v>1</v>
      </c>
      <c r="E227" s="14"/>
      <c r="F227" s="15"/>
    </row>
    <row r="228" spans="1:6" s="5" customFormat="1" ht="9.75" customHeight="1">
      <c r="A228" s="12" t="s">
        <v>130</v>
      </c>
      <c r="B228" s="13" t="s">
        <v>41</v>
      </c>
      <c r="C228" s="14">
        <v>1</v>
      </c>
      <c r="D228" s="14">
        <v>1</v>
      </c>
      <c r="E228" s="14"/>
      <c r="F228" s="15"/>
    </row>
    <row r="229" spans="1:6" s="5" customFormat="1" ht="9.75" customHeight="1">
      <c r="A229" s="12" t="s">
        <v>396</v>
      </c>
      <c r="B229" s="13" t="s">
        <v>95</v>
      </c>
      <c r="C229" s="14">
        <v>1</v>
      </c>
      <c r="D229" s="14"/>
      <c r="E229" s="14"/>
      <c r="F229" s="15"/>
    </row>
    <row r="230" spans="1:6" s="5" customFormat="1" ht="9.75" customHeight="1">
      <c r="A230" s="12" t="s">
        <v>398</v>
      </c>
      <c r="B230" s="13" t="s">
        <v>36</v>
      </c>
      <c r="C230" s="14">
        <v>1</v>
      </c>
      <c r="D230" s="14"/>
      <c r="E230" s="14"/>
      <c r="F230" s="15"/>
    </row>
    <row r="231" spans="1:6" s="5" customFormat="1" ht="9.75" customHeight="1">
      <c r="A231" s="12" t="s">
        <v>220</v>
      </c>
      <c r="B231" s="13" t="s">
        <v>16</v>
      </c>
      <c r="C231" s="14">
        <v>1</v>
      </c>
      <c r="D231" s="14"/>
      <c r="E231" s="14"/>
      <c r="F231" s="15"/>
    </row>
    <row r="232" spans="1:6" s="5" customFormat="1" ht="9.75" customHeight="1">
      <c r="A232" s="12" t="s">
        <v>401</v>
      </c>
      <c r="B232" s="13" t="s">
        <v>26</v>
      </c>
      <c r="C232" s="14">
        <v>1</v>
      </c>
      <c r="D232" s="14"/>
      <c r="E232" s="14"/>
      <c r="F232" s="15"/>
    </row>
    <row r="233" spans="1:6" s="5" customFormat="1" ht="9.75" customHeight="1">
      <c r="A233" s="12" t="s">
        <v>399</v>
      </c>
      <c r="B233" s="13" t="s">
        <v>41</v>
      </c>
      <c r="C233" s="14">
        <v>1</v>
      </c>
      <c r="D233" s="14"/>
      <c r="E233" s="14"/>
      <c r="F233" s="15"/>
    </row>
    <row r="234" spans="1:6" s="5" customFormat="1" ht="9.75" customHeight="1">
      <c r="A234" s="12" t="s">
        <v>131</v>
      </c>
      <c r="B234" s="13" t="s">
        <v>41</v>
      </c>
      <c r="C234" s="14">
        <v>1</v>
      </c>
      <c r="D234" s="14"/>
      <c r="E234" s="14"/>
      <c r="F234" s="15"/>
    </row>
    <row r="235" spans="1:6" s="5" customFormat="1" ht="9.75" customHeight="1">
      <c r="A235" s="12" t="s">
        <v>92</v>
      </c>
      <c r="B235" s="13" t="s">
        <v>36</v>
      </c>
      <c r="C235" s="14">
        <v>1</v>
      </c>
      <c r="D235" s="14"/>
      <c r="E235" s="14"/>
      <c r="F235" s="15"/>
    </row>
    <row r="236" spans="1:6" s="5" customFormat="1" ht="9.75" customHeight="1">
      <c r="A236" s="12" t="s">
        <v>228</v>
      </c>
      <c r="B236" s="13" t="s">
        <v>27</v>
      </c>
      <c r="C236" s="14">
        <v>1</v>
      </c>
      <c r="D236" s="14"/>
      <c r="E236" s="14"/>
      <c r="F236" s="15"/>
    </row>
    <row r="237" spans="1:6" s="5" customFormat="1" ht="9.75" customHeight="1">
      <c r="A237" s="12" t="s">
        <v>312</v>
      </c>
      <c r="B237" s="13" t="s">
        <v>75</v>
      </c>
      <c r="C237" s="14">
        <v>1</v>
      </c>
      <c r="D237" s="14"/>
      <c r="E237" s="14"/>
      <c r="F237" s="15"/>
    </row>
    <row r="238" spans="1:6" s="5" customFormat="1" ht="9.75" customHeight="1">
      <c r="A238" s="12" t="s">
        <v>109</v>
      </c>
      <c r="B238" s="13" t="s">
        <v>26</v>
      </c>
      <c r="C238" s="14">
        <v>1</v>
      </c>
      <c r="D238" s="14"/>
      <c r="E238" s="14"/>
      <c r="F238" s="15"/>
    </row>
    <row r="239" spans="1:6" s="5" customFormat="1" ht="9.75" customHeight="1">
      <c r="A239" s="12" t="s">
        <v>310</v>
      </c>
      <c r="B239" s="13" t="s">
        <v>51</v>
      </c>
      <c r="C239" s="14">
        <v>1</v>
      </c>
      <c r="D239" s="14"/>
      <c r="E239" s="14"/>
      <c r="F239" s="15"/>
    </row>
    <row r="240" spans="1:6" s="5" customFormat="1" ht="9.75" customHeight="1">
      <c r="A240" s="12" t="s">
        <v>221</v>
      </c>
      <c r="B240" s="13" t="s">
        <v>16</v>
      </c>
      <c r="C240" s="14">
        <v>1</v>
      </c>
      <c r="D240" s="14"/>
      <c r="E240" s="14"/>
      <c r="F240" s="15"/>
    </row>
    <row r="241" spans="1:12" s="5" customFormat="1" ht="9.75" customHeight="1">
      <c r="A241" s="12" t="s">
        <v>192</v>
      </c>
      <c r="B241" s="13" t="s">
        <v>75</v>
      </c>
      <c r="C241" s="14">
        <v>1</v>
      </c>
      <c r="D241" s="14"/>
      <c r="E241" s="14"/>
      <c r="F241" s="15"/>
      <c r="G241" s="3"/>
      <c r="H241" s="3"/>
      <c r="I241" s="3"/>
      <c r="J241" s="3"/>
      <c r="K241" s="3"/>
      <c r="L241" s="3"/>
    </row>
    <row r="242" spans="1:6" s="5" customFormat="1" ht="9.75" customHeight="1">
      <c r="A242" s="12" t="s">
        <v>226</v>
      </c>
      <c r="B242" s="13" t="s">
        <v>27</v>
      </c>
      <c r="C242" s="14">
        <v>1</v>
      </c>
      <c r="D242" s="14"/>
      <c r="E242" s="14"/>
      <c r="F242" s="15"/>
    </row>
    <row r="243" spans="1:6" s="5" customFormat="1" ht="9.75" customHeight="1">
      <c r="A243" s="12" t="s">
        <v>100</v>
      </c>
      <c r="B243" s="13" t="s">
        <v>75</v>
      </c>
      <c r="C243" s="14">
        <v>1</v>
      </c>
      <c r="D243" s="14"/>
      <c r="E243" s="14"/>
      <c r="F243" s="15"/>
    </row>
    <row r="244" spans="1:6" s="5" customFormat="1" ht="9.75" customHeight="1">
      <c r="A244" s="12" t="s">
        <v>311</v>
      </c>
      <c r="B244" s="13" t="s">
        <v>51</v>
      </c>
      <c r="C244" s="14">
        <v>1</v>
      </c>
      <c r="D244" s="14"/>
      <c r="E244" s="14"/>
      <c r="F244" s="15"/>
    </row>
    <row r="245" spans="1:6" s="5" customFormat="1" ht="9.75" customHeight="1">
      <c r="A245" s="12" t="s">
        <v>97</v>
      </c>
      <c r="B245" s="13" t="s">
        <v>51</v>
      </c>
      <c r="C245" s="14">
        <v>1</v>
      </c>
      <c r="D245" s="14"/>
      <c r="E245" s="14"/>
      <c r="F245" s="15"/>
    </row>
    <row r="246" spans="1:12" ht="10.5" customHeight="1">
      <c r="A246" s="12" t="s">
        <v>193</v>
      </c>
      <c r="B246" s="13" t="s">
        <v>75</v>
      </c>
      <c r="C246" s="14">
        <v>1</v>
      </c>
      <c r="D246" s="14"/>
      <c r="E246" s="14"/>
      <c r="F246" s="15"/>
      <c r="G246" s="5"/>
      <c r="H246" s="5"/>
      <c r="I246" s="5"/>
      <c r="J246" s="5"/>
      <c r="K246" s="5"/>
      <c r="L246" s="5"/>
    </row>
    <row r="247" spans="1:6" ht="10.5" customHeight="1">
      <c r="A247" s="12" t="s">
        <v>400</v>
      </c>
      <c r="B247" s="13" t="s">
        <v>26</v>
      </c>
      <c r="C247" s="14">
        <v>1</v>
      </c>
      <c r="D247" s="14"/>
      <c r="E247" s="14"/>
      <c r="F247" s="15"/>
    </row>
    <row r="248" spans="1:6" ht="10.5" customHeight="1">
      <c r="A248" s="12" t="s">
        <v>394</v>
      </c>
      <c r="B248" s="13" t="s">
        <v>25</v>
      </c>
      <c r="C248" s="14">
        <v>1</v>
      </c>
      <c r="D248" s="14"/>
      <c r="E248" s="14"/>
      <c r="F248" s="15"/>
    </row>
    <row r="249" spans="1:6" ht="10.5" customHeight="1">
      <c r="A249" s="12" t="s">
        <v>402</v>
      </c>
      <c r="B249" s="13" t="s">
        <v>51</v>
      </c>
      <c r="C249" s="14">
        <v>1</v>
      </c>
      <c r="D249" s="14"/>
      <c r="E249" s="14"/>
      <c r="F249" s="15"/>
    </row>
    <row r="250" spans="1:6" ht="10.5" customHeight="1">
      <c r="A250" s="12" t="s">
        <v>397</v>
      </c>
      <c r="B250" s="13" t="s">
        <v>95</v>
      </c>
      <c r="C250" s="14"/>
      <c r="D250" s="14">
        <v>1</v>
      </c>
      <c r="E250" s="14"/>
      <c r="F250" s="15"/>
    </row>
    <row r="251" spans="1:6" ht="10.5" customHeight="1">
      <c r="A251" s="12" t="s">
        <v>98</v>
      </c>
      <c r="B251" s="13" t="s">
        <v>51</v>
      </c>
      <c r="C251" s="14"/>
      <c r="D251" s="14">
        <v>1</v>
      </c>
      <c r="E251" s="14"/>
      <c r="F251" s="15"/>
    </row>
    <row r="252" spans="1:6" ht="10.5" customHeight="1">
      <c r="A252" s="12" t="s">
        <v>129</v>
      </c>
      <c r="B252" s="13" t="s">
        <v>41</v>
      </c>
      <c r="C252" s="14"/>
      <c r="D252" s="14">
        <v>1</v>
      </c>
      <c r="E252" s="14"/>
      <c r="F252" s="15"/>
    </row>
  </sheetData>
  <sheetProtection/>
  <mergeCells count="3">
    <mergeCell ref="B4:F4"/>
    <mergeCell ref="B3:F3"/>
    <mergeCell ref="A6:F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7"/>
  <sheetViews>
    <sheetView showGridLines="0" zoomScale="130" zoomScaleNormal="130" zoomScaleSheetLayoutView="130" workbookViewId="0" topLeftCell="A1">
      <selection activeCell="M14" sqref="M14"/>
    </sheetView>
  </sheetViews>
  <sheetFormatPr defaultColWidth="9.140625" defaultRowHeight="12.75"/>
  <cols>
    <col min="1" max="1" width="9.28125" style="3" customWidth="1"/>
    <col min="2" max="2" width="29.8515625" style="3" customWidth="1"/>
    <col min="3" max="12" width="5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spans="4:6" ht="15.75">
      <c r="D4" s="46"/>
      <c r="E4" s="45"/>
      <c r="F4" s="45"/>
    </row>
    <row r="5" ht="20.25">
      <c r="E5" s="7" t="s">
        <v>186</v>
      </c>
    </row>
    <row r="6" spans="1:12" s="5" customFormat="1" ht="13.5" thickBot="1">
      <c r="A6" s="47" t="s">
        <v>44</v>
      </c>
      <c r="B6" s="47"/>
      <c r="C6" s="47"/>
      <c r="D6" s="47"/>
      <c r="E6" s="47"/>
      <c r="F6" s="47"/>
      <c r="G6" s="47"/>
      <c r="H6" s="47"/>
      <c r="I6" s="48"/>
      <c r="J6" s="48"/>
      <c r="K6" s="49"/>
      <c r="L6" s="49"/>
    </row>
    <row r="7" spans="1:12" s="8" customFormat="1" ht="12" thickTop="1">
      <c r="A7" s="9" t="s">
        <v>7</v>
      </c>
      <c r="B7" s="9" t="s">
        <v>0</v>
      </c>
      <c r="C7" s="10" t="s">
        <v>1</v>
      </c>
      <c r="D7" s="10" t="s">
        <v>2</v>
      </c>
      <c r="E7" s="10" t="s">
        <v>3</v>
      </c>
      <c r="F7" s="10" t="s">
        <v>8</v>
      </c>
      <c r="G7" s="10" t="s">
        <v>9</v>
      </c>
      <c r="H7" s="10" t="s">
        <v>4</v>
      </c>
      <c r="I7" s="10" t="s">
        <v>5</v>
      </c>
      <c r="J7" s="10" t="s">
        <v>6</v>
      </c>
      <c r="K7" s="23" t="s">
        <v>13</v>
      </c>
      <c r="L7" s="16" t="s">
        <v>14</v>
      </c>
    </row>
    <row r="8" spans="1:12" ht="14.25" customHeight="1">
      <c r="A8" s="11" t="s">
        <v>391</v>
      </c>
      <c r="B8" s="1" t="s">
        <v>140</v>
      </c>
      <c r="C8" s="2">
        <f>E8*3+F8*1</f>
        <v>12</v>
      </c>
      <c r="D8" s="2">
        <f>E8+F8+G8</f>
        <v>4</v>
      </c>
      <c r="E8" s="2">
        <v>4</v>
      </c>
      <c r="F8" s="2">
        <v>0</v>
      </c>
      <c r="G8" s="2">
        <v>0</v>
      </c>
      <c r="H8" s="2">
        <v>21</v>
      </c>
      <c r="I8" s="2">
        <v>9</v>
      </c>
      <c r="J8" s="2">
        <f>H8-I8</f>
        <v>12</v>
      </c>
      <c r="K8" s="24">
        <v>3</v>
      </c>
      <c r="L8" s="2">
        <v>0</v>
      </c>
    </row>
    <row r="9" spans="1:13" ht="14.25" customHeight="1">
      <c r="A9" s="11" t="s">
        <v>392</v>
      </c>
      <c r="B9" s="1" t="s">
        <v>139</v>
      </c>
      <c r="C9" s="2">
        <f>E9*3+F9*1</f>
        <v>4</v>
      </c>
      <c r="D9" s="2">
        <f>E9+F9+G9</f>
        <v>3</v>
      </c>
      <c r="E9" s="2">
        <v>1</v>
      </c>
      <c r="F9" s="2">
        <v>1</v>
      </c>
      <c r="G9" s="2">
        <v>1</v>
      </c>
      <c r="H9" s="2">
        <v>12</v>
      </c>
      <c r="I9" s="2">
        <v>10</v>
      </c>
      <c r="J9" s="2">
        <f>H9-I9</f>
        <v>2</v>
      </c>
      <c r="K9" s="24">
        <v>8</v>
      </c>
      <c r="L9" s="2">
        <v>0</v>
      </c>
      <c r="M9" s="5"/>
    </row>
    <row r="10" spans="1:12" s="5" customFormat="1" ht="12.75">
      <c r="A10" s="52" t="s">
        <v>281</v>
      </c>
      <c r="B10" s="52"/>
      <c r="C10" s="52"/>
      <c r="D10" s="52"/>
      <c r="E10" s="52"/>
      <c r="F10" s="52"/>
      <c r="G10" s="52"/>
      <c r="H10" s="52"/>
      <c r="I10" s="53"/>
      <c r="J10" s="53"/>
      <c r="K10" s="54"/>
      <c r="L10" s="54"/>
    </row>
    <row r="11" spans="1:13" ht="14.25" customHeight="1">
      <c r="A11" s="11" t="s">
        <v>391</v>
      </c>
      <c r="B11" s="1" t="s">
        <v>38</v>
      </c>
      <c r="C11" s="2">
        <f>E11*3+F11*1</f>
        <v>3</v>
      </c>
      <c r="D11" s="2">
        <f>E11+F11+G11</f>
        <v>4</v>
      </c>
      <c r="E11" s="2">
        <v>1</v>
      </c>
      <c r="F11" s="2">
        <v>0</v>
      </c>
      <c r="G11" s="2">
        <v>3</v>
      </c>
      <c r="H11" s="2">
        <v>9</v>
      </c>
      <c r="I11" s="2">
        <v>23</v>
      </c>
      <c r="J11" s="2">
        <f>H11-I11</f>
        <v>-14</v>
      </c>
      <c r="K11" s="24">
        <v>5</v>
      </c>
      <c r="L11" s="2">
        <v>1</v>
      </c>
      <c r="M11" s="5"/>
    </row>
    <row r="12" spans="1:13" ht="14.25" customHeight="1">
      <c r="A12" s="11" t="s">
        <v>392</v>
      </c>
      <c r="B12" s="1" t="s">
        <v>30</v>
      </c>
      <c r="C12" s="2">
        <f>E12*3+F12*1</f>
        <v>4</v>
      </c>
      <c r="D12" s="2">
        <f>E12+F12+G12</f>
        <v>4</v>
      </c>
      <c r="E12" s="2">
        <v>1</v>
      </c>
      <c r="F12" s="2">
        <v>1</v>
      </c>
      <c r="G12" s="2">
        <v>2</v>
      </c>
      <c r="H12" s="2">
        <v>10</v>
      </c>
      <c r="I12" s="2">
        <v>10</v>
      </c>
      <c r="J12" s="2">
        <f>H12-I12</f>
        <v>0</v>
      </c>
      <c r="K12" s="24">
        <v>3</v>
      </c>
      <c r="L12" s="2">
        <v>0</v>
      </c>
      <c r="M12" s="5"/>
    </row>
    <row r="13" spans="1:12" ht="15">
      <c r="A13" s="1"/>
      <c r="B13" s="1"/>
      <c r="C13" s="2"/>
      <c r="D13" s="2">
        <f>SUM(D8:D12)/2</f>
        <v>7.5</v>
      </c>
      <c r="E13" s="2"/>
      <c r="F13" s="2"/>
      <c r="G13" s="2"/>
      <c r="H13" s="2">
        <f>SUM(H8:H12)</f>
        <v>52</v>
      </c>
      <c r="I13" s="2">
        <f>SUM(I8:I12)</f>
        <v>52</v>
      </c>
      <c r="J13" s="2"/>
      <c r="K13" s="24">
        <f>SUM(K8:K12)</f>
        <v>19</v>
      </c>
      <c r="L13" s="2">
        <f>SUM(L8:L12)</f>
        <v>1</v>
      </c>
    </row>
    <row r="14" spans="1:12" ht="15">
      <c r="A14" s="76" t="s">
        <v>461</v>
      </c>
      <c r="B14" s="26"/>
      <c r="C14" s="27"/>
      <c r="D14" s="27"/>
      <c r="E14" s="27"/>
      <c r="F14" s="27"/>
      <c r="G14" s="27"/>
      <c r="H14" s="27"/>
      <c r="I14" s="27"/>
      <c r="J14" s="27"/>
      <c r="K14" s="28"/>
      <c r="L14" s="27"/>
    </row>
    <row r="15" spans="1:12" ht="15">
      <c r="A15" s="76" t="s">
        <v>462</v>
      </c>
      <c r="B15" s="26"/>
      <c r="C15" s="27"/>
      <c r="D15" s="27"/>
      <c r="E15" s="27"/>
      <c r="F15" s="27"/>
      <c r="G15" s="27"/>
      <c r="H15" s="27"/>
      <c r="I15" s="27"/>
      <c r="J15" s="27"/>
      <c r="K15" s="28"/>
      <c r="L15" s="27"/>
    </row>
    <row r="16" spans="1:12" ht="12" customHeigh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8"/>
      <c r="L16" s="27"/>
    </row>
    <row r="17" spans="1:12" s="5" customFormat="1" ht="13.5" thickBot="1">
      <c r="A17" s="47" t="s">
        <v>45</v>
      </c>
      <c r="B17" s="47"/>
      <c r="C17" s="47"/>
      <c r="D17" s="47"/>
      <c r="E17" s="47"/>
      <c r="F17" s="47"/>
      <c r="G17" s="47"/>
      <c r="H17" s="47"/>
      <c r="I17" s="48"/>
      <c r="J17" s="48"/>
      <c r="K17" s="49"/>
      <c r="L17" s="49"/>
    </row>
    <row r="18" spans="1:12" s="8" customFormat="1" ht="12" thickTop="1">
      <c r="A18" s="9" t="s">
        <v>7</v>
      </c>
      <c r="B18" s="9" t="s">
        <v>0</v>
      </c>
      <c r="C18" s="10" t="s">
        <v>1</v>
      </c>
      <c r="D18" s="10" t="s">
        <v>2</v>
      </c>
      <c r="E18" s="10" t="s">
        <v>3</v>
      </c>
      <c r="F18" s="10" t="s">
        <v>8</v>
      </c>
      <c r="G18" s="10" t="s">
        <v>9</v>
      </c>
      <c r="H18" s="10" t="s">
        <v>4</v>
      </c>
      <c r="I18" s="10" t="s">
        <v>5</v>
      </c>
      <c r="J18" s="10" t="s">
        <v>6</v>
      </c>
      <c r="K18" s="23" t="s">
        <v>13</v>
      </c>
      <c r="L18" s="16" t="s">
        <v>14</v>
      </c>
    </row>
    <row r="19" spans="1:12" ht="14.25" customHeight="1">
      <c r="A19" s="11" t="s">
        <v>391</v>
      </c>
      <c r="B19" s="1" t="s">
        <v>141</v>
      </c>
      <c r="C19" s="2">
        <f>E19*3+F19*1</f>
        <v>12</v>
      </c>
      <c r="D19" s="2">
        <f>E19+F19+G19</f>
        <v>4</v>
      </c>
      <c r="E19" s="2">
        <v>4</v>
      </c>
      <c r="F19" s="2">
        <v>0</v>
      </c>
      <c r="G19" s="2">
        <v>0</v>
      </c>
      <c r="H19" s="2">
        <v>22</v>
      </c>
      <c r="I19" s="2">
        <v>8</v>
      </c>
      <c r="J19" s="2">
        <f>H19-I19</f>
        <v>14</v>
      </c>
      <c r="K19" s="24">
        <v>1</v>
      </c>
      <c r="L19" s="2">
        <v>0</v>
      </c>
    </row>
    <row r="20" spans="1:12" ht="14.25" customHeight="1">
      <c r="A20" s="11" t="s">
        <v>392</v>
      </c>
      <c r="B20" s="1" t="s">
        <v>139</v>
      </c>
      <c r="C20" s="2">
        <f>E20*3+F20*1</f>
        <v>6</v>
      </c>
      <c r="D20" s="2">
        <f>E20+F20+G20</f>
        <v>3</v>
      </c>
      <c r="E20" s="2">
        <v>2</v>
      </c>
      <c r="F20" s="2">
        <v>0</v>
      </c>
      <c r="G20" s="2">
        <v>1</v>
      </c>
      <c r="H20" s="2">
        <v>15</v>
      </c>
      <c r="I20" s="2">
        <v>14</v>
      </c>
      <c r="J20" s="2">
        <f>H20-I20</f>
        <v>1</v>
      </c>
      <c r="K20" s="24">
        <v>1</v>
      </c>
      <c r="L20" s="2">
        <v>0</v>
      </c>
    </row>
    <row r="21" spans="1:12" s="5" customFormat="1" ht="12.75">
      <c r="A21" s="52" t="s">
        <v>282</v>
      </c>
      <c r="B21" s="52"/>
      <c r="C21" s="52"/>
      <c r="D21" s="52"/>
      <c r="E21" s="52"/>
      <c r="F21" s="52"/>
      <c r="G21" s="52"/>
      <c r="H21" s="52"/>
      <c r="I21" s="53"/>
      <c r="J21" s="53"/>
      <c r="K21" s="54"/>
      <c r="L21" s="54"/>
    </row>
    <row r="22" spans="1:12" ht="14.25" customHeight="1">
      <c r="A22" s="11" t="s">
        <v>391</v>
      </c>
      <c r="B22" s="1" t="s">
        <v>142</v>
      </c>
      <c r="C22" s="2">
        <f>E22*3+F22*1</f>
        <v>6</v>
      </c>
      <c r="D22" s="2">
        <f>E22+F22+G22</f>
        <v>4</v>
      </c>
      <c r="E22" s="2">
        <v>2</v>
      </c>
      <c r="F22" s="2">
        <v>0</v>
      </c>
      <c r="G22" s="2">
        <v>2</v>
      </c>
      <c r="H22" s="2">
        <v>20</v>
      </c>
      <c r="I22" s="2">
        <v>12</v>
      </c>
      <c r="J22" s="2">
        <f>H22-I22</f>
        <v>8</v>
      </c>
      <c r="K22" s="24">
        <v>1</v>
      </c>
      <c r="L22" s="2">
        <v>0</v>
      </c>
    </row>
    <row r="23" spans="1:12" ht="14.25" customHeight="1">
      <c r="A23" s="11" t="s">
        <v>392</v>
      </c>
      <c r="B23" s="1" t="s">
        <v>30</v>
      </c>
      <c r="C23" s="2">
        <f>E23*3+F23*1</f>
        <v>0</v>
      </c>
      <c r="D23" s="2">
        <f>E23+F23+G23</f>
        <v>4</v>
      </c>
      <c r="E23" s="2">
        <v>0</v>
      </c>
      <c r="F23" s="2">
        <v>0</v>
      </c>
      <c r="G23" s="2">
        <v>4</v>
      </c>
      <c r="H23" s="2">
        <v>2</v>
      </c>
      <c r="I23" s="2">
        <v>25</v>
      </c>
      <c r="J23" s="2">
        <f>H23-I23</f>
        <v>-23</v>
      </c>
      <c r="K23" s="24">
        <v>0</v>
      </c>
      <c r="L23" s="2">
        <v>0</v>
      </c>
    </row>
    <row r="24" spans="1:12" ht="15">
      <c r="A24" s="1"/>
      <c r="B24" s="1"/>
      <c r="C24" s="2"/>
      <c r="D24" s="2">
        <f>SUM(D19:D23)/2</f>
        <v>7.5</v>
      </c>
      <c r="E24" s="2"/>
      <c r="F24" s="2"/>
      <c r="G24" s="2"/>
      <c r="H24" s="2">
        <f>SUM(H19:H23)</f>
        <v>59</v>
      </c>
      <c r="I24" s="2">
        <f>SUM(I19:I23)</f>
        <v>59</v>
      </c>
      <c r="J24" s="2"/>
      <c r="K24" s="24">
        <f>SUM(K19:K23)</f>
        <v>3</v>
      </c>
      <c r="L24" s="2">
        <f>SUM(L19:L23)</f>
        <v>0</v>
      </c>
    </row>
    <row r="25" spans="1:12" ht="15">
      <c r="A25" s="76" t="s">
        <v>460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7"/>
    </row>
    <row r="26" spans="1:12" ht="15">
      <c r="A26" s="76" t="s">
        <v>459</v>
      </c>
      <c r="B26" s="26"/>
      <c r="C26" s="27"/>
      <c r="D26" s="27"/>
      <c r="E26" s="27"/>
      <c r="F26" s="27"/>
      <c r="G26" s="27"/>
      <c r="H26" s="27"/>
      <c r="I26" s="27"/>
      <c r="J26" s="27"/>
      <c r="K26" s="28"/>
      <c r="L26" s="27"/>
    </row>
    <row r="27" spans="1:12" ht="12" customHeight="1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8"/>
      <c r="L27" s="27"/>
    </row>
    <row r="28" spans="1:12" s="5" customFormat="1" ht="13.5" thickBot="1">
      <c r="A28" s="47" t="s">
        <v>46</v>
      </c>
      <c r="B28" s="47"/>
      <c r="C28" s="47"/>
      <c r="D28" s="47"/>
      <c r="E28" s="47"/>
      <c r="F28" s="47"/>
      <c r="G28" s="47"/>
      <c r="H28" s="47"/>
      <c r="I28" s="48"/>
      <c r="J28" s="48"/>
      <c r="K28" s="49"/>
      <c r="L28" s="49"/>
    </row>
    <row r="29" spans="1:12" s="8" customFormat="1" ht="12" thickTop="1">
      <c r="A29" s="9" t="s">
        <v>7</v>
      </c>
      <c r="B29" s="9" t="s">
        <v>0</v>
      </c>
      <c r="C29" s="10" t="s">
        <v>1</v>
      </c>
      <c r="D29" s="10" t="s">
        <v>2</v>
      </c>
      <c r="E29" s="10" t="s">
        <v>3</v>
      </c>
      <c r="F29" s="10" t="s">
        <v>8</v>
      </c>
      <c r="G29" s="10" t="s">
        <v>9</v>
      </c>
      <c r="H29" s="10" t="s">
        <v>4</v>
      </c>
      <c r="I29" s="10" t="s">
        <v>5</v>
      </c>
      <c r="J29" s="10" t="s">
        <v>6</v>
      </c>
      <c r="K29" s="23" t="s">
        <v>13</v>
      </c>
      <c r="L29" s="16" t="s">
        <v>14</v>
      </c>
    </row>
    <row r="30" spans="1:12" ht="14.25" customHeight="1">
      <c r="A30" s="11" t="s">
        <v>391</v>
      </c>
      <c r="B30" s="1" t="s">
        <v>139</v>
      </c>
      <c r="C30" s="2">
        <f>E30*3+F30*1</f>
        <v>12</v>
      </c>
      <c r="D30" s="2">
        <f>E30+F30+G30</f>
        <v>4</v>
      </c>
      <c r="E30" s="2">
        <v>4</v>
      </c>
      <c r="F30" s="2">
        <v>0</v>
      </c>
      <c r="G30" s="2">
        <v>0</v>
      </c>
      <c r="H30" s="2">
        <v>28</v>
      </c>
      <c r="I30" s="2">
        <v>3</v>
      </c>
      <c r="J30" s="2">
        <f>H30-I30</f>
        <v>25</v>
      </c>
      <c r="K30" s="24">
        <v>1</v>
      </c>
      <c r="L30" s="2">
        <v>0</v>
      </c>
    </row>
    <row r="31" spans="1:12" ht="14.25" customHeight="1">
      <c r="A31" s="11" t="s">
        <v>392</v>
      </c>
      <c r="B31" s="1" t="s">
        <v>140</v>
      </c>
      <c r="C31" s="2">
        <f>E31*3+F31*1</f>
        <v>6</v>
      </c>
      <c r="D31" s="2">
        <f>E31+F31+G31</f>
        <v>4</v>
      </c>
      <c r="E31" s="2">
        <v>2</v>
      </c>
      <c r="F31" s="2">
        <v>0</v>
      </c>
      <c r="G31" s="2">
        <v>2</v>
      </c>
      <c r="H31" s="2">
        <v>14</v>
      </c>
      <c r="I31" s="2">
        <v>13</v>
      </c>
      <c r="J31" s="2">
        <f>H31-I31</f>
        <v>1</v>
      </c>
      <c r="K31" s="24">
        <v>2</v>
      </c>
      <c r="L31" s="2">
        <v>0</v>
      </c>
    </row>
    <row r="32" spans="1:12" s="5" customFormat="1" ht="12.75">
      <c r="A32" s="52" t="s">
        <v>283</v>
      </c>
      <c r="B32" s="52"/>
      <c r="C32" s="52"/>
      <c r="D32" s="52"/>
      <c r="E32" s="52"/>
      <c r="F32" s="52"/>
      <c r="G32" s="52"/>
      <c r="H32" s="52"/>
      <c r="I32" s="53"/>
      <c r="J32" s="53"/>
      <c r="K32" s="54"/>
      <c r="L32" s="54"/>
    </row>
    <row r="33" spans="1:12" ht="14.25" customHeight="1">
      <c r="A33" s="11" t="s">
        <v>391</v>
      </c>
      <c r="B33" s="1" t="s">
        <v>38</v>
      </c>
      <c r="C33" s="2">
        <f>E33*3+F33*1</f>
        <v>4</v>
      </c>
      <c r="D33" s="2">
        <f>E33+F33+G33</f>
        <v>4</v>
      </c>
      <c r="E33" s="2">
        <v>1</v>
      </c>
      <c r="F33" s="2">
        <v>1</v>
      </c>
      <c r="G33" s="2">
        <v>2</v>
      </c>
      <c r="H33" s="2">
        <v>8</v>
      </c>
      <c r="I33" s="2">
        <v>16</v>
      </c>
      <c r="J33" s="2">
        <f>H33-I33</f>
        <v>-8</v>
      </c>
      <c r="K33" s="24">
        <v>1</v>
      </c>
      <c r="L33" s="2">
        <v>0</v>
      </c>
    </row>
    <row r="34" spans="1:12" ht="14.25" customHeight="1">
      <c r="A34" s="11" t="s">
        <v>392</v>
      </c>
      <c r="B34" s="1" t="s">
        <v>30</v>
      </c>
      <c r="C34" s="2">
        <f>E34*3+F34*1</f>
        <v>1</v>
      </c>
      <c r="D34" s="2">
        <f>E34+F34+G34</f>
        <v>4</v>
      </c>
      <c r="E34" s="2">
        <v>0</v>
      </c>
      <c r="F34" s="2">
        <v>1</v>
      </c>
      <c r="G34" s="2">
        <v>3</v>
      </c>
      <c r="H34" s="2">
        <v>6</v>
      </c>
      <c r="I34" s="2">
        <v>24</v>
      </c>
      <c r="J34" s="2">
        <f>H34-I34</f>
        <v>-18</v>
      </c>
      <c r="K34" s="24">
        <v>0</v>
      </c>
      <c r="L34" s="2">
        <v>0</v>
      </c>
    </row>
    <row r="35" spans="1:12" ht="15">
      <c r="A35" s="1"/>
      <c r="B35" s="1"/>
      <c r="C35" s="2"/>
      <c r="D35" s="2">
        <f>SUM(D30:D34)/2</f>
        <v>8</v>
      </c>
      <c r="E35" s="2"/>
      <c r="F35" s="2"/>
      <c r="G35" s="2"/>
      <c r="H35" s="2">
        <f>SUM(H30:H34)</f>
        <v>56</v>
      </c>
      <c r="I35" s="2">
        <f>SUM(I30:I34)</f>
        <v>56</v>
      </c>
      <c r="J35" s="2"/>
      <c r="K35" s="24">
        <f>SUM(K30:K34)</f>
        <v>4</v>
      </c>
      <c r="L35" s="2">
        <f>SUM(L30:L34)</f>
        <v>0</v>
      </c>
    </row>
    <row r="36" spans="1:12" ht="15">
      <c r="A36" s="77" t="s">
        <v>458</v>
      </c>
      <c r="B36" s="26"/>
      <c r="C36" s="27"/>
      <c r="D36" s="27"/>
      <c r="E36" s="27"/>
      <c r="F36" s="27"/>
      <c r="G36" s="27"/>
      <c r="H36" s="27"/>
      <c r="I36" s="27"/>
      <c r="J36" s="27"/>
      <c r="K36" s="28"/>
      <c r="L36" s="27"/>
    </row>
    <row r="37" spans="1:12" ht="12" customHeight="1">
      <c r="A37" s="76" t="s">
        <v>457</v>
      </c>
      <c r="B37" s="26"/>
      <c r="C37" s="27"/>
      <c r="D37" s="27"/>
      <c r="E37" s="27"/>
      <c r="F37" s="27"/>
      <c r="G37" s="27"/>
      <c r="H37" s="27"/>
      <c r="I37" s="27"/>
      <c r="J37" s="27"/>
      <c r="K37" s="28"/>
      <c r="L37" s="27"/>
    </row>
    <row r="38" spans="1:12" ht="12" customHeight="1">
      <c r="A38" s="75"/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7"/>
    </row>
    <row r="39" spans="1:12" s="5" customFormat="1" ht="13.5" thickBot="1">
      <c r="A39" s="47" t="s">
        <v>138</v>
      </c>
      <c r="B39" s="47"/>
      <c r="C39" s="47"/>
      <c r="D39" s="47"/>
      <c r="E39" s="47"/>
      <c r="F39" s="47"/>
      <c r="G39" s="47"/>
      <c r="H39" s="47"/>
      <c r="I39" s="48"/>
      <c r="J39" s="48"/>
      <c r="K39" s="49"/>
      <c r="L39" s="49"/>
    </row>
    <row r="40" spans="1:12" s="8" customFormat="1" ht="12" thickTop="1">
      <c r="A40" s="9" t="s">
        <v>7</v>
      </c>
      <c r="B40" s="9" t="s">
        <v>0</v>
      </c>
      <c r="C40" s="10" t="s">
        <v>1</v>
      </c>
      <c r="D40" s="10" t="s">
        <v>2</v>
      </c>
      <c r="E40" s="10" t="s">
        <v>3</v>
      </c>
      <c r="F40" s="10" t="s">
        <v>8</v>
      </c>
      <c r="G40" s="10" t="s">
        <v>9</v>
      </c>
      <c r="H40" s="10" t="s">
        <v>4</v>
      </c>
      <c r="I40" s="10" t="s">
        <v>5</v>
      </c>
      <c r="J40" s="10" t="s">
        <v>6</v>
      </c>
      <c r="K40" s="23" t="s">
        <v>13</v>
      </c>
      <c r="L40" s="16" t="s">
        <v>14</v>
      </c>
    </row>
    <row r="41" spans="1:12" ht="14.25" customHeight="1">
      <c r="A41" s="11" t="s">
        <v>391</v>
      </c>
      <c r="B41" s="1" t="s">
        <v>141</v>
      </c>
      <c r="C41" s="2">
        <f>E41*3+F41*1</f>
        <v>12</v>
      </c>
      <c r="D41" s="2">
        <f>E41+F41+G41</f>
        <v>4</v>
      </c>
      <c r="E41" s="2">
        <v>4</v>
      </c>
      <c r="F41" s="2">
        <v>0</v>
      </c>
      <c r="G41" s="2">
        <v>0</v>
      </c>
      <c r="H41" s="2">
        <v>22</v>
      </c>
      <c r="I41" s="2">
        <v>5</v>
      </c>
      <c r="J41" s="2">
        <f>H41-I41</f>
        <v>17</v>
      </c>
      <c r="K41" s="24">
        <v>0</v>
      </c>
      <c r="L41" s="2">
        <v>0</v>
      </c>
    </row>
    <row r="42" spans="1:12" ht="14.25" customHeight="1">
      <c r="A42" s="11" t="s">
        <v>392</v>
      </c>
      <c r="B42" s="1" t="s">
        <v>30</v>
      </c>
      <c r="C42" s="2">
        <f>E42*3+F42*1</f>
        <v>6</v>
      </c>
      <c r="D42" s="2">
        <f>E42+F42+G42</f>
        <v>4</v>
      </c>
      <c r="E42" s="2">
        <v>2</v>
      </c>
      <c r="F42" s="2">
        <v>0</v>
      </c>
      <c r="G42" s="2">
        <v>2</v>
      </c>
      <c r="H42" s="2">
        <v>11</v>
      </c>
      <c r="I42" s="2">
        <v>12</v>
      </c>
      <c r="J42" s="2">
        <f>H42-I42</f>
        <v>-1</v>
      </c>
      <c r="K42" s="24">
        <v>0</v>
      </c>
      <c r="L42" s="2">
        <v>0</v>
      </c>
    </row>
    <row r="43" spans="1:12" s="5" customFormat="1" ht="12.75">
      <c r="A43" s="52" t="s">
        <v>284</v>
      </c>
      <c r="B43" s="52"/>
      <c r="C43" s="52"/>
      <c r="D43" s="52"/>
      <c r="E43" s="52"/>
      <c r="F43" s="52"/>
      <c r="G43" s="52"/>
      <c r="H43" s="52"/>
      <c r="I43" s="53"/>
      <c r="J43" s="53"/>
      <c r="K43" s="54"/>
      <c r="L43" s="54"/>
    </row>
    <row r="44" spans="1:12" ht="14.25" customHeight="1">
      <c r="A44" s="11" t="s">
        <v>391</v>
      </c>
      <c r="B44" s="1" t="s">
        <v>140</v>
      </c>
      <c r="C44" s="2">
        <f>E44*3+F44*1</f>
        <v>6</v>
      </c>
      <c r="D44" s="2">
        <f>E44+F44+G44</f>
        <v>4</v>
      </c>
      <c r="E44" s="2">
        <v>2</v>
      </c>
      <c r="F44" s="2">
        <v>0</v>
      </c>
      <c r="G44" s="2">
        <v>2</v>
      </c>
      <c r="H44" s="2">
        <v>14</v>
      </c>
      <c r="I44" s="2">
        <v>14</v>
      </c>
      <c r="J44" s="2">
        <f>H44-I44</f>
        <v>0</v>
      </c>
      <c r="K44" s="24">
        <v>0</v>
      </c>
      <c r="L44" s="2">
        <v>0</v>
      </c>
    </row>
    <row r="45" spans="1:12" ht="14.25" customHeight="1">
      <c r="A45" s="11" t="s">
        <v>392</v>
      </c>
      <c r="B45" s="1" t="s">
        <v>38</v>
      </c>
      <c r="C45" s="2">
        <f>E45*3+F45*1</f>
        <v>0</v>
      </c>
      <c r="D45" s="2">
        <f>E45+F45+G45</f>
        <v>4</v>
      </c>
      <c r="E45" s="2">
        <v>0</v>
      </c>
      <c r="F45" s="2">
        <v>0</v>
      </c>
      <c r="G45" s="2">
        <v>4</v>
      </c>
      <c r="H45" s="2">
        <v>8</v>
      </c>
      <c r="I45" s="2">
        <v>24</v>
      </c>
      <c r="J45" s="2">
        <f>H45-I45</f>
        <v>-16</v>
      </c>
      <c r="K45" s="24">
        <v>0</v>
      </c>
      <c r="L45" s="2">
        <v>0</v>
      </c>
    </row>
    <row r="46" spans="1:12" ht="14.25" customHeight="1">
      <c r="A46" s="1"/>
      <c r="B46" s="1"/>
      <c r="C46" s="2"/>
      <c r="D46" s="2">
        <f>SUM(D41:D45)/2</f>
        <v>8</v>
      </c>
      <c r="E46" s="2"/>
      <c r="F46" s="2"/>
      <c r="G46" s="2"/>
      <c r="H46" s="2">
        <f>SUM(H41:H45)</f>
        <v>55</v>
      </c>
      <c r="I46" s="2">
        <f>SUM(I41:I45)</f>
        <v>55</v>
      </c>
      <c r="J46" s="2"/>
      <c r="K46" s="24">
        <f>SUM(K41:K45)</f>
        <v>0</v>
      </c>
      <c r="L46" s="2">
        <f>SUM(L41:L45)</f>
        <v>0</v>
      </c>
    </row>
    <row r="47" spans="1:12" ht="14.25" customHeight="1">
      <c r="A47" s="76" t="s">
        <v>456</v>
      </c>
      <c r="B47" s="26"/>
      <c r="C47" s="27"/>
      <c r="D47" s="27"/>
      <c r="E47" s="27"/>
      <c r="F47" s="27"/>
      <c r="G47" s="27"/>
      <c r="H47" s="27"/>
      <c r="I47" s="27"/>
      <c r="J47" s="27"/>
      <c r="K47" s="28"/>
      <c r="L47" s="27"/>
    </row>
    <row r="48" spans="1:12" ht="12" customHeight="1">
      <c r="A48" s="76" t="s">
        <v>455</v>
      </c>
      <c r="B48" s="26"/>
      <c r="C48" s="27"/>
      <c r="D48" s="27"/>
      <c r="E48" s="27"/>
      <c r="F48" s="27"/>
      <c r="G48" s="27"/>
      <c r="H48" s="27"/>
      <c r="I48" s="27"/>
      <c r="J48" s="27"/>
      <c r="K48" s="28"/>
      <c r="L48" s="27"/>
    </row>
    <row r="49" spans="1:12" ht="12" customHeight="1">
      <c r="A49" s="76"/>
      <c r="B49" s="26"/>
      <c r="C49" s="27"/>
      <c r="D49" s="27"/>
      <c r="E49" s="27"/>
      <c r="F49" s="27"/>
      <c r="G49" s="27"/>
      <c r="H49" s="27"/>
      <c r="I49" s="27"/>
      <c r="J49" s="27"/>
      <c r="K49" s="28"/>
      <c r="L49" s="27"/>
    </row>
    <row r="50" spans="2:10" ht="15.75">
      <c r="B50" s="44" t="s">
        <v>19</v>
      </c>
      <c r="C50" s="45"/>
      <c r="D50" s="45"/>
      <c r="E50" s="45"/>
      <c r="F50" s="45"/>
      <c r="G50" s="45"/>
      <c r="H50" s="45"/>
      <c r="I50" s="45"/>
      <c r="J50" s="45"/>
    </row>
    <row r="51" spans="2:10" ht="15">
      <c r="B51" s="19" t="s">
        <v>20</v>
      </c>
      <c r="C51" s="20">
        <f>D13+D24+D35+D46</f>
        <v>31</v>
      </c>
      <c r="E51" s="21" t="s">
        <v>23</v>
      </c>
      <c r="F51" s="19"/>
      <c r="G51" s="20"/>
      <c r="H51" s="20"/>
      <c r="I51" s="19"/>
      <c r="J51" s="22">
        <f>K13+K24+K35+K46</f>
        <v>26</v>
      </c>
    </row>
    <row r="52" spans="2:10" ht="15">
      <c r="B52" s="21" t="s">
        <v>21</v>
      </c>
      <c r="C52" s="22">
        <f>H13+H24+H35+H46</f>
        <v>222</v>
      </c>
      <c r="E52" s="21" t="s">
        <v>34</v>
      </c>
      <c r="F52" s="21"/>
      <c r="G52" s="22"/>
      <c r="H52" s="22"/>
      <c r="I52" s="21"/>
      <c r="J52" s="22">
        <f>J51/C51</f>
        <v>0.8387096774193549</v>
      </c>
    </row>
    <row r="53" spans="2:10" ht="15">
      <c r="B53" s="21" t="s">
        <v>22</v>
      </c>
      <c r="C53" s="22">
        <f>C52/C51</f>
        <v>7.161290322580645</v>
      </c>
      <c r="E53" s="21" t="s">
        <v>24</v>
      </c>
      <c r="F53" s="21"/>
      <c r="G53" s="22"/>
      <c r="H53" s="22"/>
      <c r="I53" s="21"/>
      <c r="J53" s="22">
        <f>L13+L24+L35+L46</f>
        <v>1</v>
      </c>
    </row>
    <row r="54" spans="3:10" ht="15">
      <c r="C54" s="3"/>
      <c r="E54" s="21" t="s">
        <v>33</v>
      </c>
      <c r="F54" s="21"/>
      <c r="G54" s="22"/>
      <c r="H54" s="22"/>
      <c r="I54" s="21"/>
      <c r="J54" s="22">
        <f>J53/C51</f>
        <v>0.03225806451612903</v>
      </c>
    </row>
    <row r="55" spans="1:13" s="4" customFormat="1" ht="15">
      <c r="A55" s="3"/>
      <c r="B55" s="3"/>
      <c r="C55" s="3"/>
      <c r="M55" s="3"/>
    </row>
    <row r="56" spans="1:13" s="4" customFormat="1" ht="15">
      <c r="A56" s="3"/>
      <c r="B56" s="3"/>
      <c r="C56" s="3"/>
      <c r="M56" s="3"/>
    </row>
    <row r="57" spans="1:13" s="4" customFormat="1" ht="15">
      <c r="A57" s="3"/>
      <c r="B57" s="3"/>
      <c r="C57" s="3"/>
      <c r="M57" s="3"/>
    </row>
  </sheetData>
  <sheetProtection/>
  <mergeCells count="10">
    <mergeCell ref="D4:F4"/>
    <mergeCell ref="A6:L6"/>
    <mergeCell ref="A17:L17"/>
    <mergeCell ref="A28:L28"/>
    <mergeCell ref="A39:L39"/>
    <mergeCell ref="B50:J50"/>
    <mergeCell ref="A10:L10"/>
    <mergeCell ref="A21:L21"/>
    <mergeCell ref="A32:L32"/>
    <mergeCell ref="A43:L43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6"/>
  <sheetViews>
    <sheetView showGridLines="0" zoomScale="145" zoomScaleNormal="145" zoomScaleSheetLayoutView="145" workbookViewId="0" topLeftCell="A1">
      <selection activeCell="A8" sqref="A8:C8"/>
    </sheetView>
  </sheetViews>
  <sheetFormatPr defaultColWidth="9.140625" defaultRowHeight="10.5" customHeight="1"/>
  <cols>
    <col min="1" max="1" width="26.28125" style="3" customWidth="1"/>
    <col min="2" max="2" width="25.00390625" style="4" customWidth="1"/>
    <col min="3" max="5" width="4.7109375" style="4" customWidth="1"/>
    <col min="6" max="6" width="19.281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46"/>
      <c r="C3" s="50"/>
      <c r="D3" s="50"/>
      <c r="E3" s="50"/>
      <c r="F3" s="50"/>
    </row>
    <row r="4" spans="2:6" ht="10.5" customHeight="1">
      <c r="B4" s="7"/>
      <c r="C4" s="29"/>
      <c r="D4" s="29"/>
      <c r="E4" s="29"/>
      <c r="F4" s="30" t="s">
        <v>136</v>
      </c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0.5" customHeight="1" thickBot="1">
      <c r="A6" s="51" t="s">
        <v>53</v>
      </c>
      <c r="B6" s="51"/>
      <c r="C6" s="51"/>
      <c r="D6" s="51"/>
      <c r="E6" s="51"/>
      <c r="F6" s="51"/>
    </row>
    <row r="7" spans="1:6" s="8" customFormat="1" ht="8.25" customHeight="1" thickTop="1">
      <c r="A7" s="9" t="s">
        <v>11</v>
      </c>
      <c r="B7" s="10" t="s">
        <v>0</v>
      </c>
      <c r="C7" s="10" t="s">
        <v>12</v>
      </c>
      <c r="D7" s="10" t="s">
        <v>13</v>
      </c>
      <c r="E7" s="10" t="s">
        <v>14</v>
      </c>
      <c r="F7" s="18" t="s">
        <v>15</v>
      </c>
    </row>
    <row r="8" spans="1:6" s="5" customFormat="1" ht="9.75" customHeight="1">
      <c r="A8" s="72" t="s">
        <v>183</v>
      </c>
      <c r="B8" s="73" t="s">
        <v>41</v>
      </c>
      <c r="C8" s="74">
        <v>8</v>
      </c>
      <c r="D8" s="14">
        <v>1</v>
      </c>
      <c r="E8" s="14"/>
      <c r="F8" s="15"/>
    </row>
    <row r="9" spans="1:6" s="5" customFormat="1" ht="9.75" customHeight="1">
      <c r="A9" s="12" t="s">
        <v>184</v>
      </c>
      <c r="B9" s="13" t="s">
        <v>41</v>
      </c>
      <c r="C9" s="14">
        <v>5</v>
      </c>
      <c r="D9" s="14"/>
      <c r="E9" s="14"/>
      <c r="F9" s="15"/>
    </row>
    <row r="10" spans="1:6" s="5" customFormat="1" ht="9.75" customHeight="1">
      <c r="A10" s="13" t="s">
        <v>436</v>
      </c>
      <c r="B10" s="12" t="s">
        <v>139</v>
      </c>
      <c r="C10" s="14">
        <v>3</v>
      </c>
      <c r="D10" s="14">
        <v>2</v>
      </c>
      <c r="E10" s="14">
        <v>1</v>
      </c>
      <c r="F10" s="15"/>
    </row>
    <row r="11" spans="1:6" s="5" customFormat="1" ht="9.75" customHeight="1">
      <c r="A11" s="12" t="s">
        <v>178</v>
      </c>
      <c r="B11" s="13" t="s">
        <v>139</v>
      </c>
      <c r="C11" s="14">
        <v>3</v>
      </c>
      <c r="D11" s="14"/>
      <c r="E11" s="14"/>
      <c r="F11" s="15"/>
    </row>
    <row r="12" spans="1:6" s="5" customFormat="1" ht="9.75" customHeight="1">
      <c r="A12" s="13" t="s">
        <v>176</v>
      </c>
      <c r="B12" s="12" t="s">
        <v>30</v>
      </c>
      <c r="C12" s="14">
        <v>3</v>
      </c>
      <c r="D12" s="14"/>
      <c r="E12" s="14"/>
      <c r="F12" s="15"/>
    </row>
    <row r="13" spans="1:6" s="5" customFormat="1" ht="9.75" customHeight="1">
      <c r="A13" s="13" t="s">
        <v>439</v>
      </c>
      <c r="B13" s="12" t="s">
        <v>139</v>
      </c>
      <c r="C13" s="14">
        <v>2</v>
      </c>
      <c r="D13" s="14">
        <v>2</v>
      </c>
      <c r="E13" s="14">
        <v>1</v>
      </c>
      <c r="F13" s="15"/>
    </row>
    <row r="14" spans="1:6" s="5" customFormat="1" ht="9.75" customHeight="1">
      <c r="A14" s="12" t="s">
        <v>251</v>
      </c>
      <c r="B14" s="13" t="s">
        <v>41</v>
      </c>
      <c r="C14" s="14">
        <v>2</v>
      </c>
      <c r="D14" s="14"/>
      <c r="E14" s="14"/>
      <c r="F14" s="15"/>
    </row>
    <row r="15" spans="1:6" s="5" customFormat="1" ht="9.75" customHeight="1">
      <c r="A15" s="12" t="s">
        <v>182</v>
      </c>
      <c r="B15" s="13" t="s">
        <v>41</v>
      </c>
      <c r="C15" s="14">
        <v>2</v>
      </c>
      <c r="D15" s="14"/>
      <c r="E15" s="14"/>
      <c r="F15" s="15"/>
    </row>
    <row r="16" spans="1:6" s="5" customFormat="1" ht="9.75" customHeight="1">
      <c r="A16" s="12" t="s">
        <v>180</v>
      </c>
      <c r="B16" s="13" t="s">
        <v>38</v>
      </c>
      <c r="C16" s="14">
        <v>2</v>
      </c>
      <c r="D16" s="14"/>
      <c r="E16" s="14"/>
      <c r="F16" s="15"/>
    </row>
    <row r="17" spans="1:6" s="5" customFormat="1" ht="9.75" customHeight="1">
      <c r="A17" s="12" t="s">
        <v>350</v>
      </c>
      <c r="B17" s="13" t="s">
        <v>38</v>
      </c>
      <c r="C17" s="14">
        <v>2</v>
      </c>
      <c r="D17" s="14"/>
      <c r="E17" s="14"/>
      <c r="F17" s="15"/>
    </row>
    <row r="18" spans="1:6" s="5" customFormat="1" ht="9.75" customHeight="1">
      <c r="A18" s="13" t="s">
        <v>438</v>
      </c>
      <c r="B18" s="12" t="s">
        <v>139</v>
      </c>
      <c r="C18" s="14">
        <v>2</v>
      </c>
      <c r="D18" s="14">
        <v>1</v>
      </c>
      <c r="E18" s="14"/>
      <c r="F18" s="15"/>
    </row>
    <row r="19" spans="1:6" s="5" customFormat="1" ht="9.75" customHeight="1">
      <c r="A19" s="12" t="s">
        <v>440</v>
      </c>
      <c r="B19" s="13" t="s">
        <v>41</v>
      </c>
      <c r="C19" s="14">
        <v>2</v>
      </c>
      <c r="D19" s="14"/>
      <c r="E19" s="14"/>
      <c r="F19" s="15"/>
    </row>
    <row r="20" spans="1:6" s="5" customFormat="1" ht="9.75" customHeight="1">
      <c r="A20" s="12" t="s">
        <v>233</v>
      </c>
      <c r="B20" s="13" t="s">
        <v>38</v>
      </c>
      <c r="C20" s="14">
        <v>1</v>
      </c>
      <c r="D20" s="14">
        <v>2</v>
      </c>
      <c r="E20" s="14"/>
      <c r="F20" s="15" t="s">
        <v>208</v>
      </c>
    </row>
    <row r="21" spans="1:6" s="5" customFormat="1" ht="9.75" customHeight="1">
      <c r="A21" s="12" t="s">
        <v>185</v>
      </c>
      <c r="B21" s="13" t="s">
        <v>41</v>
      </c>
      <c r="C21" s="14">
        <v>1</v>
      </c>
      <c r="D21" s="14">
        <v>1</v>
      </c>
      <c r="E21" s="14"/>
      <c r="F21" s="15"/>
    </row>
    <row r="22" spans="1:6" s="5" customFormat="1" ht="9.75" customHeight="1">
      <c r="A22" s="12" t="s">
        <v>254</v>
      </c>
      <c r="B22" s="13" t="s">
        <v>139</v>
      </c>
      <c r="C22" s="14">
        <v>1</v>
      </c>
      <c r="D22" s="14">
        <v>1</v>
      </c>
      <c r="E22" s="14"/>
      <c r="F22" s="15"/>
    </row>
    <row r="23" spans="1:6" s="5" customFormat="1" ht="9.75" customHeight="1">
      <c r="A23" s="12" t="s">
        <v>239</v>
      </c>
      <c r="B23" s="13" t="s">
        <v>30</v>
      </c>
      <c r="C23" s="14">
        <v>1</v>
      </c>
      <c r="D23" s="14"/>
      <c r="E23" s="14"/>
      <c r="F23" s="15"/>
    </row>
    <row r="24" spans="1:6" s="5" customFormat="1" ht="9.75" customHeight="1">
      <c r="A24" s="12" t="s">
        <v>349</v>
      </c>
      <c r="B24" s="13" t="s">
        <v>30</v>
      </c>
      <c r="C24" s="14">
        <v>1</v>
      </c>
      <c r="D24" s="14"/>
      <c r="E24" s="14"/>
      <c r="F24" s="15"/>
    </row>
    <row r="25" spans="1:6" s="5" customFormat="1" ht="9.75" customHeight="1">
      <c r="A25" s="12" t="s">
        <v>181</v>
      </c>
      <c r="B25" s="13" t="s">
        <v>38</v>
      </c>
      <c r="C25" s="14">
        <v>1</v>
      </c>
      <c r="D25" s="14"/>
      <c r="E25" s="14"/>
      <c r="F25" s="15"/>
    </row>
    <row r="26" spans="1:6" s="5" customFormat="1" ht="9.75" customHeight="1">
      <c r="A26" s="12" t="s">
        <v>351</v>
      </c>
      <c r="B26" s="13" t="s">
        <v>38</v>
      </c>
      <c r="C26" s="14">
        <v>1</v>
      </c>
      <c r="D26" s="14"/>
      <c r="E26" s="14"/>
      <c r="F26" s="15"/>
    </row>
    <row r="27" spans="1:6" s="5" customFormat="1" ht="9.75" customHeight="1">
      <c r="A27" s="13" t="s">
        <v>240</v>
      </c>
      <c r="B27" s="12" t="s">
        <v>30</v>
      </c>
      <c r="C27" s="14">
        <v>1</v>
      </c>
      <c r="D27" s="14"/>
      <c r="E27" s="14"/>
      <c r="F27" s="15"/>
    </row>
    <row r="28" spans="1:6" s="5" customFormat="1" ht="9.75" customHeight="1">
      <c r="A28" s="12" t="s">
        <v>179</v>
      </c>
      <c r="B28" s="13" t="s">
        <v>139</v>
      </c>
      <c r="C28" s="14"/>
      <c r="D28" s="14">
        <v>2</v>
      </c>
      <c r="E28" s="14"/>
      <c r="F28" s="15"/>
    </row>
    <row r="29" spans="1:6" s="5" customFormat="1" ht="9.75" customHeight="1" hidden="1">
      <c r="A29" s="12" t="s">
        <v>185</v>
      </c>
      <c r="B29" s="13" t="s">
        <v>41</v>
      </c>
      <c r="C29" s="14">
        <v>1</v>
      </c>
      <c r="D29" s="14">
        <v>1</v>
      </c>
      <c r="E29" s="14"/>
      <c r="F29" s="15"/>
    </row>
    <row r="30" spans="1:6" s="5" customFormat="1" ht="10.5" customHeight="1">
      <c r="A30" s="12" t="s">
        <v>238</v>
      </c>
      <c r="B30" s="13" t="s">
        <v>38</v>
      </c>
      <c r="C30" s="14"/>
      <c r="D30" s="14"/>
      <c r="E30" s="14">
        <v>1</v>
      </c>
      <c r="F30" s="15" t="s">
        <v>208</v>
      </c>
    </row>
    <row r="31" spans="1:6" s="8" customFormat="1" ht="8.25" customHeight="1">
      <c r="A31" s="12" t="s">
        <v>177</v>
      </c>
      <c r="B31" s="13" t="s">
        <v>30</v>
      </c>
      <c r="C31" s="14"/>
      <c r="D31" s="14">
        <v>1</v>
      </c>
      <c r="E31" s="14"/>
      <c r="F31" s="15"/>
    </row>
    <row r="32" spans="1:6" s="5" customFormat="1" ht="9.75" customHeight="1">
      <c r="A32" s="12" t="s">
        <v>253</v>
      </c>
      <c r="B32" s="13" t="s">
        <v>139</v>
      </c>
      <c r="C32" s="14"/>
      <c r="D32" s="14">
        <v>1</v>
      </c>
      <c r="E32" s="14"/>
      <c r="F32" s="15"/>
    </row>
    <row r="33" spans="1:6" s="5" customFormat="1" ht="9.75" customHeight="1">
      <c r="A33" s="12" t="s">
        <v>250</v>
      </c>
      <c r="B33" s="13" t="s">
        <v>41</v>
      </c>
      <c r="C33" s="14"/>
      <c r="D33" s="14">
        <v>1</v>
      </c>
      <c r="E33" s="14"/>
      <c r="F33" s="15"/>
    </row>
    <row r="34" spans="1:6" s="5" customFormat="1" ht="9.75" customHeight="1">
      <c r="A34" s="13" t="s">
        <v>437</v>
      </c>
      <c r="B34" s="12" t="s">
        <v>139</v>
      </c>
      <c r="C34" s="14"/>
      <c r="D34" s="14">
        <v>1</v>
      </c>
      <c r="E34" s="14"/>
      <c r="F34" s="15"/>
    </row>
    <row r="35" spans="1:6" s="5" customFormat="1" ht="9.75" customHeight="1">
      <c r="A35" s="25"/>
      <c r="B35" s="13"/>
      <c r="C35" s="14"/>
      <c r="D35" s="14"/>
      <c r="E35" s="14"/>
      <c r="F35" s="15"/>
    </row>
    <row r="36" spans="1:6" s="5" customFormat="1" ht="9.75" customHeight="1" thickBot="1">
      <c r="A36" s="51" t="s">
        <v>55</v>
      </c>
      <c r="B36" s="51"/>
      <c r="C36" s="51"/>
      <c r="D36" s="51"/>
      <c r="E36" s="51"/>
      <c r="F36" s="51"/>
    </row>
    <row r="37" spans="1:6" s="5" customFormat="1" ht="9.75" customHeight="1" thickTop="1">
      <c r="A37" s="9" t="s">
        <v>11</v>
      </c>
      <c r="B37" s="10" t="s">
        <v>0</v>
      </c>
      <c r="C37" s="10" t="s">
        <v>12</v>
      </c>
      <c r="D37" s="10" t="s">
        <v>13</v>
      </c>
      <c r="E37" s="10" t="s">
        <v>14</v>
      </c>
      <c r="F37" s="18" t="s">
        <v>15</v>
      </c>
    </row>
    <row r="38" spans="1:6" s="5" customFormat="1" ht="9.75" customHeight="1">
      <c r="A38" s="72" t="s">
        <v>165</v>
      </c>
      <c r="B38" s="73" t="s">
        <v>141</v>
      </c>
      <c r="C38" s="74">
        <v>6</v>
      </c>
      <c r="D38" s="14"/>
      <c r="E38" s="14"/>
      <c r="F38" s="15"/>
    </row>
    <row r="39" spans="1:6" s="5" customFormat="1" ht="9.75" customHeight="1">
      <c r="A39" s="12" t="s">
        <v>248</v>
      </c>
      <c r="B39" s="13" t="s">
        <v>141</v>
      </c>
      <c r="C39" s="14">
        <v>5</v>
      </c>
      <c r="D39" s="14"/>
      <c r="E39" s="14"/>
      <c r="F39" s="15"/>
    </row>
    <row r="40" spans="1:6" s="5" customFormat="1" ht="9.75" customHeight="1">
      <c r="A40" s="12" t="s">
        <v>168</v>
      </c>
      <c r="B40" s="13" t="s">
        <v>139</v>
      </c>
      <c r="C40" s="14">
        <v>4</v>
      </c>
      <c r="D40" s="14"/>
      <c r="E40" s="14"/>
      <c r="F40" s="15"/>
    </row>
    <row r="41" spans="1:6" s="5" customFormat="1" ht="9.75" customHeight="1">
      <c r="A41" s="12" t="s">
        <v>442</v>
      </c>
      <c r="B41" s="13" t="s">
        <v>141</v>
      </c>
      <c r="C41" s="14">
        <v>4</v>
      </c>
      <c r="D41" s="14"/>
      <c r="E41" s="14"/>
      <c r="F41" s="15"/>
    </row>
    <row r="42" spans="1:6" s="5" customFormat="1" ht="9.75" customHeight="1">
      <c r="A42" s="12" t="s">
        <v>346</v>
      </c>
      <c r="B42" s="13" t="s">
        <v>172</v>
      </c>
      <c r="C42" s="14">
        <v>4</v>
      </c>
      <c r="D42" s="14"/>
      <c r="E42" s="14"/>
      <c r="F42" s="15"/>
    </row>
    <row r="43" spans="1:6" s="5" customFormat="1" ht="9.75" customHeight="1">
      <c r="A43" s="12" t="s">
        <v>169</v>
      </c>
      <c r="B43" s="13" t="s">
        <v>139</v>
      </c>
      <c r="C43" s="14">
        <v>4</v>
      </c>
      <c r="D43" s="14">
        <v>1</v>
      </c>
      <c r="E43" s="14"/>
      <c r="F43" s="15"/>
    </row>
    <row r="44" spans="1:6" s="5" customFormat="1" ht="9.75" customHeight="1">
      <c r="A44" s="12" t="s">
        <v>444</v>
      </c>
      <c r="B44" s="13" t="s">
        <v>172</v>
      </c>
      <c r="C44" s="14">
        <v>3</v>
      </c>
      <c r="D44" s="14"/>
      <c r="E44" s="14"/>
      <c r="F44" s="15"/>
    </row>
    <row r="45" spans="1:6" s="5" customFormat="1" ht="9.75" customHeight="1">
      <c r="A45" s="12" t="s">
        <v>166</v>
      </c>
      <c r="B45" s="13" t="s">
        <v>141</v>
      </c>
      <c r="C45" s="14">
        <v>3</v>
      </c>
      <c r="D45" s="14">
        <v>1</v>
      </c>
      <c r="E45" s="14"/>
      <c r="F45" s="15"/>
    </row>
    <row r="46" spans="1:6" s="5" customFormat="1" ht="9.75" customHeight="1">
      <c r="A46" s="12" t="s">
        <v>174</v>
      </c>
      <c r="B46" s="13" t="s">
        <v>172</v>
      </c>
      <c r="C46" s="14">
        <v>3</v>
      </c>
      <c r="D46" s="14"/>
      <c r="E46" s="14"/>
      <c r="F46" s="15"/>
    </row>
    <row r="47" spans="1:6" s="5" customFormat="1" ht="9.75" customHeight="1">
      <c r="A47" s="12" t="s">
        <v>170</v>
      </c>
      <c r="B47" s="13" t="s">
        <v>139</v>
      </c>
      <c r="C47" s="14">
        <v>3</v>
      </c>
      <c r="D47" s="14"/>
      <c r="E47" s="14"/>
      <c r="F47" s="15"/>
    </row>
    <row r="48" spans="1:6" s="5" customFormat="1" ht="9.75" customHeight="1">
      <c r="A48" s="12" t="s">
        <v>443</v>
      </c>
      <c r="B48" s="13" t="s">
        <v>172</v>
      </c>
      <c r="C48" s="14">
        <v>2</v>
      </c>
      <c r="D48" s="14"/>
      <c r="E48" s="14"/>
      <c r="F48" s="15"/>
    </row>
    <row r="49" spans="1:6" s="5" customFormat="1" ht="9.75" customHeight="1">
      <c r="A49" s="12" t="s">
        <v>445</v>
      </c>
      <c r="B49" s="13" t="s">
        <v>172</v>
      </c>
      <c r="C49" s="14">
        <v>2</v>
      </c>
      <c r="D49" s="14"/>
      <c r="E49" s="14"/>
      <c r="F49" s="15"/>
    </row>
    <row r="50" spans="1:6" s="5" customFormat="1" ht="9.75" customHeight="1" hidden="1">
      <c r="A50" s="12" t="s">
        <v>171</v>
      </c>
      <c r="B50" s="13" t="s">
        <v>172</v>
      </c>
      <c r="C50" s="14">
        <v>4</v>
      </c>
      <c r="D50" s="14">
        <v>1</v>
      </c>
      <c r="E50" s="14"/>
      <c r="F50" s="15"/>
    </row>
    <row r="51" spans="1:6" s="5" customFormat="1" ht="10.5" customHeight="1">
      <c r="A51" s="12" t="s">
        <v>164</v>
      </c>
      <c r="B51" s="13" t="s">
        <v>141</v>
      </c>
      <c r="C51" s="14">
        <v>2</v>
      </c>
      <c r="D51" s="14"/>
      <c r="E51" s="14"/>
      <c r="F51" s="15"/>
    </row>
    <row r="52" spans="1:6" s="8" customFormat="1" ht="8.25" customHeight="1">
      <c r="A52" s="12" t="s">
        <v>347</v>
      </c>
      <c r="B52" s="13" t="s">
        <v>172</v>
      </c>
      <c r="C52" s="14">
        <v>1</v>
      </c>
      <c r="D52" s="14"/>
      <c r="E52" s="14"/>
      <c r="F52" s="15"/>
    </row>
    <row r="53" spans="1:6" s="5" customFormat="1" ht="9.75" customHeight="1">
      <c r="A53" s="12" t="s">
        <v>173</v>
      </c>
      <c r="B53" s="13" t="s">
        <v>172</v>
      </c>
      <c r="C53" s="14">
        <v>1</v>
      </c>
      <c r="D53" s="14"/>
      <c r="E53" s="14"/>
      <c r="F53" s="15"/>
    </row>
    <row r="54" spans="1:6" s="5" customFormat="1" ht="9.75" customHeight="1">
      <c r="A54" s="12" t="s">
        <v>175</v>
      </c>
      <c r="B54" s="13" t="s">
        <v>30</v>
      </c>
      <c r="C54" s="14">
        <v>1</v>
      </c>
      <c r="D54" s="14"/>
      <c r="E54" s="14"/>
      <c r="F54" s="15"/>
    </row>
    <row r="55" spans="1:6" s="5" customFormat="1" ht="9.75" customHeight="1">
      <c r="A55" s="12" t="s">
        <v>248</v>
      </c>
      <c r="B55" s="13" t="s">
        <v>141</v>
      </c>
      <c r="C55" s="14">
        <v>1</v>
      </c>
      <c r="D55" s="14">
        <v>1</v>
      </c>
      <c r="E55" s="14"/>
      <c r="F55" s="15"/>
    </row>
    <row r="56" spans="1:6" s="5" customFormat="1" ht="9.75" customHeight="1">
      <c r="A56" s="12" t="s">
        <v>247</v>
      </c>
      <c r="B56" s="13" t="s">
        <v>141</v>
      </c>
      <c r="C56" s="14">
        <v>1</v>
      </c>
      <c r="D56" s="14"/>
      <c r="E56" s="14"/>
      <c r="F56" s="15"/>
    </row>
    <row r="57" spans="1:6" s="5" customFormat="1" ht="9.75" customHeight="1">
      <c r="A57" s="12" t="s">
        <v>249</v>
      </c>
      <c r="B57" s="13" t="s">
        <v>172</v>
      </c>
      <c r="C57" s="14">
        <v>1</v>
      </c>
      <c r="D57" s="14"/>
      <c r="E57" s="14"/>
      <c r="F57" s="15"/>
    </row>
    <row r="58" spans="1:6" s="5" customFormat="1" ht="9.75" customHeight="1">
      <c r="A58" s="12" t="s">
        <v>188</v>
      </c>
      <c r="B58" s="13" t="s">
        <v>139</v>
      </c>
      <c r="C58" s="14">
        <v>1</v>
      </c>
      <c r="D58" s="14">
        <v>1</v>
      </c>
      <c r="E58" s="14"/>
      <c r="F58" s="15"/>
    </row>
    <row r="59" spans="1:6" s="5" customFormat="1" ht="9.75" customHeight="1">
      <c r="A59" s="12" t="s">
        <v>167</v>
      </c>
      <c r="B59" s="13" t="s">
        <v>139</v>
      </c>
      <c r="C59" s="14">
        <v>1</v>
      </c>
      <c r="D59" s="14">
        <v>1</v>
      </c>
      <c r="E59" s="14"/>
      <c r="F59" s="15"/>
    </row>
    <row r="60" spans="1:6" s="5" customFormat="1" ht="9.75" customHeight="1">
      <c r="A60" s="12" t="s">
        <v>441</v>
      </c>
      <c r="B60" s="13" t="s">
        <v>139</v>
      </c>
      <c r="C60" s="14">
        <v>1</v>
      </c>
      <c r="D60" s="14">
        <v>1</v>
      </c>
      <c r="E60" s="14"/>
      <c r="F60" s="15"/>
    </row>
    <row r="61" spans="1:6" s="5" customFormat="1" ht="9.75" customHeight="1">
      <c r="A61" s="12" t="s">
        <v>189</v>
      </c>
      <c r="B61" s="13" t="s">
        <v>30</v>
      </c>
      <c r="C61" s="14"/>
      <c r="D61" s="14">
        <v>1</v>
      </c>
      <c r="E61" s="14"/>
      <c r="F61" s="15"/>
    </row>
    <row r="62" spans="1:6" s="5" customFormat="1" ht="9.75" customHeight="1">
      <c r="A62" s="12"/>
      <c r="B62" s="13"/>
      <c r="C62" s="14"/>
      <c r="D62" s="14"/>
      <c r="E62" s="14"/>
      <c r="F62" s="15"/>
    </row>
    <row r="63" spans="1:6" s="5" customFormat="1" ht="9.75" customHeight="1">
      <c r="A63" s="12"/>
      <c r="B63" s="13"/>
      <c r="C63" s="14"/>
      <c r="D63" s="14"/>
      <c r="E63" s="14"/>
      <c r="F63" s="15"/>
    </row>
    <row r="64" spans="1:6" s="5" customFormat="1" ht="9.75" customHeight="1" thickBot="1">
      <c r="A64" s="51" t="s">
        <v>54</v>
      </c>
      <c r="B64" s="51"/>
      <c r="C64" s="51"/>
      <c r="D64" s="51"/>
      <c r="E64" s="51"/>
      <c r="F64" s="51"/>
    </row>
    <row r="65" spans="1:6" s="5" customFormat="1" ht="9.75" customHeight="1" thickTop="1">
      <c r="A65" s="9" t="s">
        <v>11</v>
      </c>
      <c r="B65" s="10" t="s">
        <v>0</v>
      </c>
      <c r="C65" s="10" t="s">
        <v>12</v>
      </c>
      <c r="D65" s="10" t="s">
        <v>13</v>
      </c>
      <c r="E65" s="10" t="s">
        <v>14</v>
      </c>
      <c r="F65" s="18" t="s">
        <v>15</v>
      </c>
    </row>
    <row r="66" spans="1:6" s="5" customFormat="1" ht="9.75" customHeight="1">
      <c r="A66" s="72" t="s">
        <v>157</v>
      </c>
      <c r="B66" s="73" t="s">
        <v>139</v>
      </c>
      <c r="C66" s="74">
        <v>13</v>
      </c>
      <c r="D66" s="14"/>
      <c r="E66" s="14"/>
      <c r="F66" s="15"/>
    </row>
    <row r="67" spans="1:6" s="5" customFormat="1" ht="9.75" customHeight="1">
      <c r="A67" s="12" t="s">
        <v>155</v>
      </c>
      <c r="B67" s="13" t="s">
        <v>139</v>
      </c>
      <c r="C67" s="14">
        <v>9</v>
      </c>
      <c r="D67" s="14"/>
      <c r="E67" s="14"/>
      <c r="F67" s="15"/>
    </row>
    <row r="68" spans="1:6" s="5" customFormat="1" ht="9.75" customHeight="1">
      <c r="A68" s="12" t="s">
        <v>120</v>
      </c>
      <c r="B68" s="13" t="s">
        <v>41</v>
      </c>
      <c r="C68" s="14">
        <v>4</v>
      </c>
      <c r="D68" s="14"/>
      <c r="E68" s="14"/>
      <c r="F68" s="15"/>
    </row>
    <row r="69" spans="1:6" s="5" customFormat="1" ht="9.75" customHeight="1">
      <c r="A69" s="12" t="s">
        <v>242</v>
      </c>
      <c r="B69" s="13" t="s">
        <v>38</v>
      </c>
      <c r="C69" s="14">
        <v>4</v>
      </c>
      <c r="D69" s="14"/>
      <c r="E69" s="14"/>
      <c r="F69" s="15"/>
    </row>
    <row r="70" spans="1:6" s="5" customFormat="1" ht="9.75" customHeight="1">
      <c r="A70" s="12" t="s">
        <v>154</v>
      </c>
      <c r="B70" s="13" t="s">
        <v>139</v>
      </c>
      <c r="C70" s="14">
        <v>3</v>
      </c>
      <c r="D70" s="14"/>
      <c r="E70" s="14"/>
      <c r="F70" s="15"/>
    </row>
    <row r="71" spans="1:6" s="5" customFormat="1" ht="9.75" customHeight="1">
      <c r="A71" s="12" t="s">
        <v>159</v>
      </c>
      <c r="B71" s="13" t="s">
        <v>30</v>
      </c>
      <c r="C71" s="14">
        <v>3</v>
      </c>
      <c r="D71" s="14"/>
      <c r="E71" s="14"/>
      <c r="F71" s="15"/>
    </row>
    <row r="72" spans="1:6" s="5" customFormat="1" ht="10.5" customHeight="1" hidden="1">
      <c r="A72" s="12" t="s">
        <v>161</v>
      </c>
      <c r="B72" s="13" t="s">
        <v>41</v>
      </c>
      <c r="C72" s="14">
        <v>3</v>
      </c>
      <c r="D72" s="14"/>
      <c r="E72" s="14"/>
      <c r="F72" s="15"/>
    </row>
    <row r="73" spans="1:6" s="5" customFormat="1" ht="10.5" customHeight="1">
      <c r="A73" s="12" t="s">
        <v>156</v>
      </c>
      <c r="B73" s="13" t="s">
        <v>139</v>
      </c>
      <c r="C73" s="14">
        <v>3</v>
      </c>
      <c r="D73" s="14"/>
      <c r="E73" s="14"/>
      <c r="F73" s="15"/>
    </row>
    <row r="74" spans="1:6" s="8" customFormat="1" ht="8.25" customHeight="1">
      <c r="A74" s="12" t="s">
        <v>160</v>
      </c>
      <c r="B74" s="13" t="s">
        <v>41</v>
      </c>
      <c r="C74" s="14">
        <v>2</v>
      </c>
      <c r="D74" s="14"/>
      <c r="E74" s="14"/>
      <c r="F74" s="15"/>
    </row>
    <row r="75" spans="1:6" s="5" customFormat="1" ht="9.75" customHeight="1">
      <c r="A75" s="12" t="s">
        <v>241</v>
      </c>
      <c r="B75" s="13" t="s">
        <v>38</v>
      </c>
      <c r="C75" s="14">
        <v>2</v>
      </c>
      <c r="D75" s="14"/>
      <c r="E75" s="14"/>
      <c r="F75" s="15"/>
    </row>
    <row r="76" spans="1:6" s="5" customFormat="1" ht="9.75" customHeight="1">
      <c r="A76" s="12" t="s">
        <v>191</v>
      </c>
      <c r="B76" s="13" t="s">
        <v>41</v>
      </c>
      <c r="C76" s="14">
        <v>2</v>
      </c>
      <c r="D76" s="14"/>
      <c r="E76" s="14"/>
      <c r="F76" s="15"/>
    </row>
    <row r="77" spans="1:6" s="5" customFormat="1" ht="9.75" customHeight="1">
      <c r="A77" s="12" t="s">
        <v>246</v>
      </c>
      <c r="B77" s="13" t="s">
        <v>30</v>
      </c>
      <c r="C77" s="14">
        <v>1</v>
      </c>
      <c r="D77" s="14"/>
      <c r="E77" s="14"/>
      <c r="F77" s="15"/>
    </row>
    <row r="78" spans="1:6" s="5" customFormat="1" ht="9.75" customHeight="1">
      <c r="A78" s="12" t="s">
        <v>245</v>
      </c>
      <c r="B78" s="13" t="s">
        <v>30</v>
      </c>
      <c r="C78" s="14">
        <v>1</v>
      </c>
      <c r="D78" s="14"/>
      <c r="E78" s="14"/>
      <c r="F78" s="15"/>
    </row>
    <row r="79" spans="1:6" s="5" customFormat="1" ht="9.75" customHeight="1">
      <c r="A79" s="12" t="s">
        <v>244</v>
      </c>
      <c r="B79" s="13" t="s">
        <v>30</v>
      </c>
      <c r="C79" s="14">
        <v>1</v>
      </c>
      <c r="D79" s="14"/>
      <c r="E79" s="14"/>
      <c r="F79" s="15"/>
    </row>
    <row r="80" spans="1:6" s="5" customFormat="1" ht="9.75" customHeight="1">
      <c r="A80" s="12" t="s">
        <v>243</v>
      </c>
      <c r="B80" s="13" t="s">
        <v>38</v>
      </c>
      <c r="C80" s="14">
        <v>1</v>
      </c>
      <c r="D80" s="14"/>
      <c r="E80" s="14"/>
      <c r="F80" s="15"/>
    </row>
    <row r="81" spans="1:6" s="5" customFormat="1" ht="9.75" customHeight="1">
      <c r="A81" s="12" t="s">
        <v>163</v>
      </c>
      <c r="B81" s="13" t="s">
        <v>41</v>
      </c>
      <c r="C81" s="14">
        <v>1</v>
      </c>
      <c r="D81" s="14"/>
      <c r="E81" s="14"/>
      <c r="F81" s="15"/>
    </row>
    <row r="82" spans="1:6" s="5" customFormat="1" ht="9.75" customHeight="1">
      <c r="A82" s="12" t="s">
        <v>162</v>
      </c>
      <c r="B82" s="13" t="s">
        <v>41</v>
      </c>
      <c r="C82" s="14">
        <v>1</v>
      </c>
      <c r="D82" s="14"/>
      <c r="E82" s="14"/>
      <c r="F82" s="15"/>
    </row>
    <row r="83" spans="1:6" s="5" customFormat="1" ht="9.75" customHeight="1">
      <c r="A83" s="12" t="s">
        <v>190</v>
      </c>
      <c r="B83" s="13" t="s">
        <v>41</v>
      </c>
      <c r="C83" s="14"/>
      <c r="D83" s="14">
        <v>1</v>
      </c>
      <c r="E83" s="14"/>
      <c r="F83" s="15"/>
    </row>
    <row r="84" spans="1:6" s="5" customFormat="1" ht="9.75" customHeight="1">
      <c r="A84" s="12" t="s">
        <v>158</v>
      </c>
      <c r="B84" s="13" t="s">
        <v>139</v>
      </c>
      <c r="C84" s="14"/>
      <c r="D84" s="14">
        <v>1</v>
      </c>
      <c r="E84" s="14"/>
      <c r="F84" s="15"/>
    </row>
    <row r="85" spans="1:6" s="5" customFormat="1" ht="9.75" customHeight="1">
      <c r="A85" s="12"/>
      <c r="B85" s="13"/>
      <c r="C85" s="14"/>
      <c r="D85" s="14"/>
      <c r="E85" s="14"/>
      <c r="F85" s="15"/>
    </row>
    <row r="86" spans="1:6" s="5" customFormat="1" ht="9.75" customHeight="1" thickBot="1">
      <c r="A86" s="51" t="s">
        <v>137</v>
      </c>
      <c r="B86" s="51"/>
      <c r="C86" s="51"/>
      <c r="D86" s="51"/>
      <c r="E86" s="51"/>
      <c r="F86" s="51"/>
    </row>
    <row r="87" spans="1:6" s="5" customFormat="1" ht="9.75" customHeight="1" thickTop="1">
      <c r="A87" s="9" t="s">
        <v>11</v>
      </c>
      <c r="B87" s="10" t="s">
        <v>0</v>
      </c>
      <c r="C87" s="10" t="s">
        <v>12</v>
      </c>
      <c r="D87" s="10" t="s">
        <v>13</v>
      </c>
      <c r="E87" s="10" t="s">
        <v>14</v>
      </c>
      <c r="F87" s="18" t="s">
        <v>15</v>
      </c>
    </row>
    <row r="88" spans="1:6" s="5" customFormat="1" ht="9.75" customHeight="1">
      <c r="A88" s="72" t="s">
        <v>145</v>
      </c>
      <c r="B88" s="73" t="s">
        <v>141</v>
      </c>
      <c r="C88" s="74">
        <v>9</v>
      </c>
      <c r="D88" s="14"/>
      <c r="E88" s="14"/>
      <c r="F88" s="15"/>
    </row>
    <row r="89" spans="1:6" s="5" customFormat="1" ht="9.75" customHeight="1">
      <c r="A89" s="12" t="s">
        <v>149</v>
      </c>
      <c r="B89" s="13" t="s">
        <v>41</v>
      </c>
      <c r="C89" s="14">
        <v>8</v>
      </c>
      <c r="D89" s="14"/>
      <c r="E89" s="14"/>
      <c r="F89" s="15"/>
    </row>
    <row r="90" spans="1:6" s="5" customFormat="1" ht="9.75" customHeight="1">
      <c r="A90" s="12" t="s">
        <v>153</v>
      </c>
      <c r="B90" s="13" t="s">
        <v>38</v>
      </c>
      <c r="C90" s="14">
        <v>7</v>
      </c>
      <c r="D90" s="14"/>
      <c r="E90" s="14"/>
      <c r="F90" s="15"/>
    </row>
    <row r="91" spans="1:6" s="5" customFormat="1" ht="9.75" customHeight="1">
      <c r="A91" s="12" t="s">
        <v>252</v>
      </c>
      <c r="B91" s="13" t="s">
        <v>141</v>
      </c>
      <c r="C91" s="14">
        <v>3</v>
      </c>
      <c r="D91" s="14"/>
      <c r="E91" s="14"/>
      <c r="F91" s="15"/>
    </row>
    <row r="92" spans="1:6" s="5" customFormat="1" ht="9.75" customHeight="1">
      <c r="A92" s="12" t="s">
        <v>143</v>
      </c>
      <c r="B92" s="13" t="s">
        <v>30</v>
      </c>
      <c r="C92" s="14">
        <v>3</v>
      </c>
      <c r="D92" s="14"/>
      <c r="E92" s="14"/>
      <c r="F92" s="15"/>
    </row>
    <row r="93" spans="1:6" ht="10.5" customHeight="1">
      <c r="A93" s="12" t="s">
        <v>348</v>
      </c>
      <c r="B93" s="13" t="s">
        <v>41</v>
      </c>
      <c r="C93" s="14">
        <v>3</v>
      </c>
      <c r="D93" s="14"/>
      <c r="E93" s="14"/>
      <c r="F93" s="15"/>
    </row>
    <row r="94" spans="1:6" ht="10.5" customHeight="1">
      <c r="A94" s="12" t="s">
        <v>146</v>
      </c>
      <c r="B94" s="13" t="s">
        <v>141</v>
      </c>
      <c r="C94" s="14">
        <v>3</v>
      </c>
      <c r="D94" s="14"/>
      <c r="E94" s="14"/>
      <c r="F94" s="15"/>
    </row>
    <row r="95" spans="1:6" ht="10.5" customHeight="1">
      <c r="A95" s="12" t="s">
        <v>446</v>
      </c>
      <c r="B95" s="13" t="s">
        <v>141</v>
      </c>
      <c r="C95" s="14">
        <v>2</v>
      </c>
      <c r="D95" s="14"/>
      <c r="E95" s="14"/>
      <c r="F95" s="15"/>
    </row>
    <row r="96" spans="1:6" ht="10.5" customHeight="1">
      <c r="A96" s="12" t="s">
        <v>144</v>
      </c>
      <c r="B96" s="13" t="s">
        <v>30</v>
      </c>
      <c r="C96" s="14">
        <v>2</v>
      </c>
      <c r="D96" s="14"/>
      <c r="E96" s="14"/>
      <c r="F96" s="15"/>
    </row>
    <row r="97" spans="1:6" ht="10.5" customHeight="1">
      <c r="A97" s="12" t="s">
        <v>152</v>
      </c>
      <c r="B97" s="13" t="s">
        <v>41</v>
      </c>
      <c r="C97" s="14">
        <v>1</v>
      </c>
      <c r="D97" s="14"/>
      <c r="E97" s="14"/>
      <c r="F97" s="15"/>
    </row>
    <row r="98" spans="1:6" ht="10.5" customHeight="1">
      <c r="A98" s="12" t="s">
        <v>150</v>
      </c>
      <c r="B98" s="13" t="s">
        <v>41</v>
      </c>
      <c r="C98" s="14">
        <v>1</v>
      </c>
      <c r="D98" s="14"/>
      <c r="E98" s="14"/>
      <c r="F98" s="15"/>
    </row>
    <row r="99" spans="1:6" ht="10.5" customHeight="1">
      <c r="A99" s="12" t="s">
        <v>147</v>
      </c>
      <c r="B99" s="13" t="s">
        <v>141</v>
      </c>
      <c r="C99" s="14">
        <v>1</v>
      </c>
      <c r="D99" s="14"/>
      <c r="E99" s="14"/>
      <c r="F99" s="15"/>
    </row>
    <row r="100" spans="1:6" ht="10.5" customHeight="1">
      <c r="A100" s="12" t="s">
        <v>255</v>
      </c>
      <c r="B100" s="13" t="s">
        <v>30</v>
      </c>
      <c r="C100" s="14">
        <v>1</v>
      </c>
      <c r="D100" s="14"/>
      <c r="E100" s="14"/>
      <c r="F100" s="15"/>
    </row>
    <row r="101" spans="1:6" ht="10.5" customHeight="1">
      <c r="A101" s="12" t="s">
        <v>148</v>
      </c>
      <c r="B101" s="13" t="s">
        <v>141</v>
      </c>
      <c r="C101" s="14">
        <v>1</v>
      </c>
      <c r="D101" s="14"/>
      <c r="E101" s="14"/>
      <c r="F101" s="15"/>
    </row>
    <row r="102" spans="1:6" ht="10.5" customHeight="1">
      <c r="A102" s="12" t="s">
        <v>258</v>
      </c>
      <c r="B102" s="13" t="s">
        <v>38</v>
      </c>
      <c r="C102" s="14">
        <v>1</v>
      </c>
      <c r="D102" s="14"/>
      <c r="E102" s="14"/>
      <c r="F102" s="15"/>
    </row>
    <row r="103" spans="1:6" ht="10.5" customHeight="1">
      <c r="A103" s="12" t="s">
        <v>257</v>
      </c>
      <c r="B103" s="13" t="s">
        <v>30</v>
      </c>
      <c r="C103" s="14">
        <v>1</v>
      </c>
      <c r="D103" s="14"/>
      <c r="E103" s="14"/>
      <c r="F103" s="15"/>
    </row>
    <row r="104" spans="1:6" ht="10.5" customHeight="1">
      <c r="A104" s="12" t="s">
        <v>151</v>
      </c>
      <c r="B104" s="13" t="s">
        <v>41</v>
      </c>
      <c r="C104" s="14">
        <v>1</v>
      </c>
      <c r="D104" s="14"/>
      <c r="E104" s="14"/>
      <c r="F104" s="15"/>
    </row>
    <row r="105" spans="1:6" ht="10.5" customHeight="1">
      <c r="A105" s="12" t="s">
        <v>256</v>
      </c>
      <c r="B105" s="13" t="s">
        <v>30</v>
      </c>
      <c r="C105" s="14">
        <v>1</v>
      </c>
      <c r="D105" s="14"/>
      <c r="E105" s="14"/>
      <c r="F105" s="15"/>
    </row>
    <row r="106" spans="1:6" ht="10.5" customHeight="1">
      <c r="A106" s="12"/>
      <c r="B106" s="13"/>
      <c r="C106" s="14"/>
      <c r="D106" s="14"/>
      <c r="E106" s="14"/>
      <c r="F106" s="15"/>
    </row>
  </sheetData>
  <sheetProtection/>
  <mergeCells count="5">
    <mergeCell ref="B3:F3"/>
    <mergeCell ref="A6:F6"/>
    <mergeCell ref="A36:F36"/>
    <mergeCell ref="A64:F64"/>
    <mergeCell ref="A86:F86"/>
  </mergeCells>
  <printOptions horizontalCentered="1"/>
  <pageMargins left="0.7874015748031497" right="0.7874015748031497" top="0.3937007874015748" bottom="0.2755905511811024" header="0.5118110236220472" footer="0.5118110236220472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Normal="71" zoomScalePageLayoutView="0" workbookViewId="0" topLeftCell="A1">
      <selection activeCell="P6" sqref="P6:P19"/>
    </sheetView>
  </sheetViews>
  <sheetFormatPr defaultColWidth="9.140625" defaultRowHeight="12.75"/>
  <cols>
    <col min="5" max="5" width="19.7109375" style="0" customWidth="1"/>
    <col min="6" max="6" width="8.140625" style="0" customWidth="1"/>
    <col min="10" max="10" width="8.7109375" style="0" customWidth="1"/>
    <col min="14" max="14" width="29.00390625" style="0" customWidth="1"/>
    <col min="15" max="15" width="33.8515625" style="0" customWidth="1"/>
    <col min="16" max="16" width="35.140625" style="0" customWidth="1"/>
  </cols>
  <sheetData>
    <row r="1" spans="1:16" ht="12.75" customHeight="1">
      <c r="A1" s="66" t="s">
        <v>352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.75" customHeight="1">
      <c r="A3" s="55" t="s">
        <v>353</v>
      </c>
      <c r="B3" s="45"/>
      <c r="C3" s="45"/>
      <c r="D3" s="45"/>
      <c r="E3" s="45"/>
      <c r="F3" s="64" t="s">
        <v>386</v>
      </c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2.75" customHeight="1">
      <c r="A4" s="45"/>
      <c r="B4" s="45"/>
      <c r="C4" s="45"/>
      <c r="D4" s="45"/>
      <c r="E4" s="45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5" ht="17.25" customHeight="1">
      <c r="A5" s="56" t="s">
        <v>395</v>
      </c>
      <c r="B5" s="57"/>
      <c r="C5" s="57"/>
      <c r="D5" s="57"/>
      <c r="E5" s="57"/>
    </row>
    <row r="6" spans="1:16" ht="17.25" customHeight="1">
      <c r="A6" s="57" t="s">
        <v>355</v>
      </c>
      <c r="B6" s="57"/>
      <c r="C6" s="57"/>
      <c r="D6" s="57"/>
      <c r="E6" s="57"/>
      <c r="F6" s="50" t="s">
        <v>376</v>
      </c>
      <c r="G6" s="59" t="s">
        <v>364</v>
      </c>
      <c r="H6" s="59"/>
      <c r="I6" s="59"/>
      <c r="J6" s="50" t="s">
        <v>365</v>
      </c>
      <c r="K6" s="59" t="s">
        <v>366</v>
      </c>
      <c r="L6" s="59"/>
      <c r="M6" s="59"/>
      <c r="N6" s="61" t="s">
        <v>375</v>
      </c>
      <c r="O6" s="65" t="s">
        <v>384</v>
      </c>
      <c r="P6" s="58" t="s">
        <v>385</v>
      </c>
    </row>
    <row r="7" spans="1:16" ht="17.25" customHeight="1">
      <c r="A7" s="57" t="s">
        <v>356</v>
      </c>
      <c r="B7" s="57"/>
      <c r="C7" s="57"/>
      <c r="D7" s="57"/>
      <c r="E7" s="57"/>
      <c r="F7" s="45"/>
      <c r="G7" s="59"/>
      <c r="H7" s="59"/>
      <c r="I7" s="59"/>
      <c r="J7" s="50"/>
      <c r="K7" s="59"/>
      <c r="L7" s="59"/>
      <c r="M7" s="59"/>
      <c r="N7" s="62"/>
      <c r="O7" s="65"/>
      <c r="P7" s="58"/>
    </row>
    <row r="8" spans="1:16" ht="16.5" customHeight="1">
      <c r="A8" s="57" t="s">
        <v>357</v>
      </c>
      <c r="B8" s="57"/>
      <c r="C8" s="57"/>
      <c r="D8" s="57"/>
      <c r="E8" s="57"/>
      <c r="N8" s="62"/>
      <c r="O8" s="65"/>
      <c r="P8" s="58"/>
    </row>
    <row r="9" spans="1:16" ht="17.25" customHeight="1">
      <c r="A9" s="57" t="s">
        <v>358</v>
      </c>
      <c r="B9" s="57"/>
      <c r="C9" s="57"/>
      <c r="D9" s="57"/>
      <c r="E9" s="57"/>
      <c r="F9" s="50" t="s">
        <v>377</v>
      </c>
      <c r="G9" s="59" t="s">
        <v>367</v>
      </c>
      <c r="H9" s="60"/>
      <c r="I9" s="60"/>
      <c r="J9" s="50" t="s">
        <v>365</v>
      </c>
      <c r="K9" s="59" t="s">
        <v>368</v>
      </c>
      <c r="L9" s="60"/>
      <c r="M9" s="60"/>
      <c r="N9" s="62"/>
      <c r="O9" s="65"/>
      <c r="P9" s="58"/>
    </row>
    <row r="10" spans="1:16" ht="17.25" customHeight="1">
      <c r="A10" s="57" t="s">
        <v>359</v>
      </c>
      <c r="B10" s="57"/>
      <c r="C10" s="57"/>
      <c r="D10" s="57"/>
      <c r="E10" s="57"/>
      <c r="F10" s="45"/>
      <c r="G10" s="60"/>
      <c r="H10" s="60"/>
      <c r="I10" s="60"/>
      <c r="J10" s="45"/>
      <c r="K10" s="60"/>
      <c r="L10" s="60"/>
      <c r="M10" s="60"/>
      <c r="N10" s="62"/>
      <c r="O10" s="65"/>
      <c r="P10" s="58"/>
    </row>
    <row r="11" spans="1:16" ht="17.25" customHeight="1">
      <c r="A11" s="57" t="s">
        <v>360</v>
      </c>
      <c r="B11" s="57"/>
      <c r="C11" s="57"/>
      <c r="D11" s="57"/>
      <c r="E11" s="57"/>
      <c r="P11" s="58"/>
    </row>
    <row r="12" spans="1:16" ht="17.25" customHeight="1">
      <c r="A12" s="57" t="s">
        <v>361</v>
      </c>
      <c r="B12" s="57"/>
      <c r="C12" s="57"/>
      <c r="D12" s="57"/>
      <c r="E12" s="57"/>
      <c r="F12" s="50" t="s">
        <v>378</v>
      </c>
      <c r="G12" s="59" t="s">
        <v>369</v>
      </c>
      <c r="H12" s="60"/>
      <c r="I12" s="60"/>
      <c r="J12" s="50" t="s">
        <v>365</v>
      </c>
      <c r="K12" s="59" t="s">
        <v>370</v>
      </c>
      <c r="L12" s="60"/>
      <c r="M12" s="60"/>
      <c r="N12" s="61" t="s">
        <v>381</v>
      </c>
      <c r="O12" s="63" t="s">
        <v>383</v>
      </c>
      <c r="P12" s="58"/>
    </row>
    <row r="13" spans="1:16" ht="18" customHeight="1">
      <c r="A13" s="57" t="s">
        <v>362</v>
      </c>
      <c r="B13" s="57"/>
      <c r="C13" s="57"/>
      <c r="D13" s="57"/>
      <c r="E13" s="57"/>
      <c r="F13" s="45"/>
      <c r="G13" s="60"/>
      <c r="H13" s="60"/>
      <c r="I13" s="60"/>
      <c r="J13" s="45"/>
      <c r="K13" s="60"/>
      <c r="L13" s="60"/>
      <c r="M13" s="60"/>
      <c r="N13" s="62"/>
      <c r="O13" s="63"/>
      <c r="P13" s="58"/>
    </row>
    <row r="14" spans="1:16" ht="17.25" customHeight="1">
      <c r="A14" s="57" t="s">
        <v>363</v>
      </c>
      <c r="B14" s="57"/>
      <c r="C14" s="57"/>
      <c r="D14" s="57"/>
      <c r="E14" s="57"/>
      <c r="N14" s="62"/>
      <c r="O14" s="63"/>
      <c r="P14" s="58"/>
    </row>
    <row r="15" spans="6:16" ht="17.25" customHeight="1">
      <c r="F15" s="50" t="s">
        <v>379</v>
      </c>
      <c r="G15" s="59" t="s">
        <v>371</v>
      </c>
      <c r="H15" s="60"/>
      <c r="I15" s="60"/>
      <c r="J15" s="50" t="s">
        <v>365</v>
      </c>
      <c r="K15" s="59" t="s">
        <v>372</v>
      </c>
      <c r="L15" s="60"/>
      <c r="M15" s="60"/>
      <c r="N15" s="62"/>
      <c r="O15" s="63"/>
      <c r="P15" s="58"/>
    </row>
    <row r="16" spans="6:16" ht="17.25" customHeight="1">
      <c r="F16" s="45"/>
      <c r="G16" s="60"/>
      <c r="H16" s="60"/>
      <c r="I16" s="60"/>
      <c r="J16" s="45"/>
      <c r="K16" s="60"/>
      <c r="L16" s="60"/>
      <c r="M16" s="60"/>
      <c r="N16" s="62"/>
      <c r="O16" s="63"/>
      <c r="P16" s="58"/>
    </row>
    <row r="17" spans="15:16" ht="17.25" customHeight="1">
      <c r="O17" s="63"/>
      <c r="P17" s="58"/>
    </row>
    <row r="18" spans="6:16" ht="17.25" customHeight="1">
      <c r="F18" s="50" t="s">
        <v>380</v>
      </c>
      <c r="G18" s="59" t="s">
        <v>373</v>
      </c>
      <c r="H18" s="60"/>
      <c r="I18" s="60"/>
      <c r="J18" s="50" t="s">
        <v>365</v>
      </c>
      <c r="K18" s="59" t="s">
        <v>374</v>
      </c>
      <c r="L18" s="60"/>
      <c r="M18" s="60"/>
      <c r="N18" s="67" t="s">
        <v>382</v>
      </c>
      <c r="O18" s="63"/>
      <c r="P18" s="58"/>
    </row>
    <row r="19" spans="6:16" ht="17.25" customHeight="1">
      <c r="F19" s="45"/>
      <c r="G19" s="60"/>
      <c r="H19" s="60"/>
      <c r="I19" s="60"/>
      <c r="J19" s="45"/>
      <c r="K19" s="60"/>
      <c r="L19" s="60"/>
      <c r="M19" s="60"/>
      <c r="N19" s="68"/>
      <c r="O19" s="63"/>
      <c r="P19" s="58"/>
    </row>
    <row r="21" spans="1:16" ht="12.75" customHeight="1">
      <c r="A21" s="55" t="s">
        <v>390</v>
      </c>
      <c r="B21" s="45"/>
      <c r="C21" s="45"/>
      <c r="D21" s="45"/>
      <c r="E21" s="45"/>
      <c r="F21" s="64" t="s">
        <v>387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2.75" customHeight="1">
      <c r="A22" s="45"/>
      <c r="B22" s="45"/>
      <c r="C22" s="45"/>
      <c r="D22" s="45"/>
      <c r="E22" s="4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5" ht="12.75">
      <c r="A23" s="57" t="s">
        <v>354</v>
      </c>
      <c r="B23" s="57"/>
      <c r="C23" s="57"/>
      <c r="D23" s="57"/>
      <c r="E23" s="57"/>
    </row>
    <row r="24" spans="1:16" ht="12.75">
      <c r="A24" s="57" t="s">
        <v>355</v>
      </c>
      <c r="B24" s="57"/>
      <c r="C24" s="57"/>
      <c r="D24" s="57"/>
      <c r="E24" s="57"/>
      <c r="F24" s="50" t="s">
        <v>376</v>
      </c>
      <c r="G24" s="59" t="s">
        <v>364</v>
      </c>
      <c r="H24" s="59"/>
      <c r="I24" s="59"/>
      <c r="J24" s="50" t="s">
        <v>365</v>
      </c>
      <c r="K24" s="59" t="s">
        <v>366</v>
      </c>
      <c r="L24" s="59"/>
      <c r="M24" s="59"/>
      <c r="N24" s="61" t="s">
        <v>375</v>
      </c>
      <c r="O24" s="65" t="s">
        <v>384</v>
      </c>
      <c r="P24" s="58" t="s">
        <v>385</v>
      </c>
    </row>
    <row r="25" spans="1:16" ht="12.75">
      <c r="A25" s="57" t="s">
        <v>357</v>
      </c>
      <c r="B25" s="57"/>
      <c r="C25" s="57"/>
      <c r="D25" s="57"/>
      <c r="E25" s="57"/>
      <c r="F25" s="45"/>
      <c r="G25" s="59"/>
      <c r="H25" s="59"/>
      <c r="I25" s="59"/>
      <c r="J25" s="50"/>
      <c r="K25" s="59"/>
      <c r="L25" s="59"/>
      <c r="M25" s="59"/>
      <c r="N25" s="62"/>
      <c r="O25" s="65"/>
      <c r="P25" s="58"/>
    </row>
    <row r="26" spans="1:16" ht="12.75">
      <c r="A26" s="57" t="s">
        <v>358</v>
      </c>
      <c r="B26" s="57"/>
      <c r="C26" s="57"/>
      <c r="D26" s="57"/>
      <c r="E26" s="57"/>
      <c r="N26" s="62"/>
      <c r="O26" s="65"/>
      <c r="P26" s="58"/>
    </row>
    <row r="27" spans="1:16" ht="12.75">
      <c r="A27" s="57" t="s">
        <v>359</v>
      </c>
      <c r="B27" s="57"/>
      <c r="C27" s="57"/>
      <c r="D27" s="57"/>
      <c r="E27" s="57"/>
      <c r="F27" s="50" t="s">
        <v>377</v>
      </c>
      <c r="G27" s="59" t="s">
        <v>367</v>
      </c>
      <c r="H27" s="60"/>
      <c r="I27" s="60"/>
      <c r="J27" s="50" t="s">
        <v>365</v>
      </c>
      <c r="K27" s="59" t="s">
        <v>368</v>
      </c>
      <c r="L27" s="60"/>
      <c r="M27" s="60"/>
      <c r="N27" s="62"/>
      <c r="O27" s="65"/>
      <c r="P27" s="58"/>
    </row>
    <row r="28" spans="1:16" ht="12.75">
      <c r="A28" s="57" t="s">
        <v>360</v>
      </c>
      <c r="B28" s="57"/>
      <c r="C28" s="57"/>
      <c r="D28" s="57"/>
      <c r="E28" s="57"/>
      <c r="F28" s="45"/>
      <c r="G28" s="60"/>
      <c r="H28" s="60"/>
      <c r="I28" s="60"/>
      <c r="J28" s="45"/>
      <c r="K28" s="60"/>
      <c r="L28" s="60"/>
      <c r="M28" s="60"/>
      <c r="N28" s="62"/>
      <c r="O28" s="65"/>
      <c r="P28" s="58"/>
    </row>
    <row r="29" spans="1:16" ht="12.75">
      <c r="A29" s="57" t="s">
        <v>361</v>
      </c>
      <c r="B29" s="57"/>
      <c r="C29" s="57"/>
      <c r="D29" s="57"/>
      <c r="E29" s="57"/>
      <c r="P29" s="58"/>
    </row>
    <row r="30" spans="1:16" ht="12.75">
      <c r="A30" s="57" t="s">
        <v>362</v>
      </c>
      <c r="B30" s="57"/>
      <c r="C30" s="57"/>
      <c r="D30" s="57"/>
      <c r="E30" s="57"/>
      <c r="F30" s="50" t="s">
        <v>378</v>
      </c>
      <c r="G30" s="59" t="s">
        <v>369</v>
      </c>
      <c r="H30" s="60"/>
      <c r="I30" s="60"/>
      <c r="J30" s="50" t="s">
        <v>365</v>
      </c>
      <c r="K30" s="59" t="s">
        <v>370</v>
      </c>
      <c r="L30" s="60"/>
      <c r="M30" s="60"/>
      <c r="N30" s="61" t="s">
        <v>381</v>
      </c>
      <c r="O30" s="63" t="s">
        <v>389</v>
      </c>
      <c r="P30" s="58"/>
    </row>
    <row r="31" spans="1:16" ht="12.75">
      <c r="A31" s="57" t="s">
        <v>363</v>
      </c>
      <c r="B31" s="57"/>
      <c r="C31" s="57"/>
      <c r="D31" s="57"/>
      <c r="E31" s="57"/>
      <c r="F31" s="45"/>
      <c r="G31" s="60"/>
      <c r="H31" s="60"/>
      <c r="I31" s="60"/>
      <c r="J31" s="45"/>
      <c r="K31" s="60"/>
      <c r="L31" s="60"/>
      <c r="M31" s="60"/>
      <c r="N31" s="62"/>
      <c r="O31" s="63"/>
      <c r="P31" s="58"/>
    </row>
    <row r="32" spans="14:16" ht="12.75">
      <c r="N32" s="62"/>
      <c r="O32" s="63"/>
      <c r="P32" s="58"/>
    </row>
    <row r="33" spans="6:16" ht="12.75">
      <c r="F33" s="50" t="s">
        <v>379</v>
      </c>
      <c r="G33" s="59" t="s">
        <v>371</v>
      </c>
      <c r="H33" s="60"/>
      <c r="I33" s="60"/>
      <c r="J33" s="50" t="s">
        <v>365</v>
      </c>
      <c r="K33" s="59" t="s">
        <v>372</v>
      </c>
      <c r="L33" s="60"/>
      <c r="M33" s="60"/>
      <c r="N33" s="62"/>
      <c r="O33" s="63"/>
      <c r="P33" s="58"/>
    </row>
    <row r="34" spans="6:16" ht="12.75">
      <c r="F34" s="45"/>
      <c r="G34" s="60"/>
      <c r="H34" s="60"/>
      <c r="I34" s="60"/>
      <c r="J34" s="45"/>
      <c r="K34" s="60"/>
      <c r="L34" s="60"/>
      <c r="M34" s="60"/>
      <c r="N34" s="62"/>
      <c r="O34" s="63"/>
      <c r="P34" s="58"/>
    </row>
    <row r="35" spans="15:16" ht="12.75">
      <c r="O35" s="63"/>
      <c r="P35" s="58"/>
    </row>
    <row r="36" spans="6:16" ht="12.75">
      <c r="F36" s="50" t="s">
        <v>380</v>
      </c>
      <c r="G36" s="59" t="s">
        <v>373</v>
      </c>
      <c r="H36" s="60"/>
      <c r="I36" s="60"/>
      <c r="J36" s="67" t="s">
        <v>388</v>
      </c>
      <c r="K36" s="67"/>
      <c r="L36" s="67"/>
      <c r="M36" s="67"/>
      <c r="N36" s="67"/>
      <c r="O36" s="63"/>
      <c r="P36" s="58"/>
    </row>
    <row r="37" spans="6:16" ht="12.75">
      <c r="F37" s="45"/>
      <c r="G37" s="60"/>
      <c r="H37" s="60"/>
      <c r="I37" s="60"/>
      <c r="J37" s="67"/>
      <c r="K37" s="67"/>
      <c r="L37" s="67"/>
      <c r="M37" s="67"/>
      <c r="N37" s="67"/>
      <c r="O37" s="63"/>
      <c r="P37" s="58"/>
    </row>
  </sheetData>
  <sheetProtection/>
  <mergeCells count="74">
    <mergeCell ref="G36:I37"/>
    <mergeCell ref="O12:O19"/>
    <mergeCell ref="O6:O10"/>
    <mergeCell ref="P6:P19"/>
    <mergeCell ref="F15:F16"/>
    <mergeCell ref="F18:F19"/>
    <mergeCell ref="N12:N16"/>
    <mergeCell ref="N18:N19"/>
    <mergeCell ref="F3:P4"/>
    <mergeCell ref="J36:N37"/>
    <mergeCell ref="G33:I34"/>
    <mergeCell ref="J33:J34"/>
    <mergeCell ref="K33:M34"/>
    <mergeCell ref="F36:F37"/>
    <mergeCell ref="A25:E25"/>
    <mergeCell ref="A26:E26"/>
    <mergeCell ref="A27:E27"/>
    <mergeCell ref="G18:I19"/>
    <mergeCell ref="A1:P2"/>
    <mergeCell ref="A21:E22"/>
    <mergeCell ref="N6:N10"/>
    <mergeCell ref="F6:F7"/>
    <mergeCell ref="F9:F10"/>
    <mergeCell ref="F12:F13"/>
    <mergeCell ref="N24:N28"/>
    <mergeCell ref="F21:P22"/>
    <mergeCell ref="A28:E28"/>
    <mergeCell ref="A29:E29"/>
    <mergeCell ref="A30:E30"/>
    <mergeCell ref="J18:J19"/>
    <mergeCell ref="J24:J25"/>
    <mergeCell ref="K24:M25"/>
    <mergeCell ref="O24:O28"/>
    <mergeCell ref="A23:E23"/>
    <mergeCell ref="K15:M16"/>
    <mergeCell ref="A31:E31"/>
    <mergeCell ref="F24:F25"/>
    <mergeCell ref="G24:I25"/>
    <mergeCell ref="F27:F28"/>
    <mergeCell ref="G27:I28"/>
    <mergeCell ref="F30:F31"/>
    <mergeCell ref="G30:I31"/>
    <mergeCell ref="K18:M19"/>
    <mergeCell ref="A24:E24"/>
    <mergeCell ref="G6:I7"/>
    <mergeCell ref="K6:M7"/>
    <mergeCell ref="J6:J7"/>
    <mergeCell ref="J15:J16"/>
    <mergeCell ref="J12:J13"/>
    <mergeCell ref="G9:I10"/>
    <mergeCell ref="K9:M10"/>
    <mergeCell ref="J9:J10"/>
    <mergeCell ref="G12:I13"/>
    <mergeCell ref="K12:M13"/>
    <mergeCell ref="J27:J28"/>
    <mergeCell ref="K27:M28"/>
    <mergeCell ref="A8:E8"/>
    <mergeCell ref="A9:E9"/>
    <mergeCell ref="A10:E10"/>
    <mergeCell ref="A11:E11"/>
    <mergeCell ref="A12:E12"/>
    <mergeCell ref="A13:E13"/>
    <mergeCell ref="G15:I16"/>
    <mergeCell ref="A14:E14"/>
    <mergeCell ref="A3:E4"/>
    <mergeCell ref="A5:E5"/>
    <mergeCell ref="A6:E6"/>
    <mergeCell ref="A7:E7"/>
    <mergeCell ref="P24:P37"/>
    <mergeCell ref="J30:J31"/>
    <mergeCell ref="K30:M31"/>
    <mergeCell ref="N30:N34"/>
    <mergeCell ref="O30:O37"/>
    <mergeCell ref="F33:F34"/>
  </mergeCells>
  <printOptions/>
  <pageMargins left="0.5118110236220472" right="0.5118110236220472" top="0.7874015748031497" bottom="0.787401574803149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Ze Luis Munuera</cp:lastModifiedBy>
  <cp:lastPrinted>2015-12-18T01:23:48Z</cp:lastPrinted>
  <dcterms:created xsi:type="dcterms:W3CDTF">2009-04-03T10:40:41Z</dcterms:created>
  <dcterms:modified xsi:type="dcterms:W3CDTF">2016-01-05T18:08:09Z</dcterms:modified>
  <cp:category/>
  <cp:version/>
  <cp:contentType/>
  <cp:contentStatus/>
</cp:coreProperties>
</file>