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Futsal" sheetId="1" r:id="rId1"/>
    <sheet name="FUTSAL Gols e Cartões" sheetId="2" r:id="rId2"/>
  </sheets>
  <definedNames/>
  <calcPr fullCalcOnLoad="1"/>
</workbook>
</file>

<file path=xl/sharedStrings.xml><?xml version="1.0" encoding="utf-8"?>
<sst xmlns="http://schemas.openxmlformats.org/spreadsheetml/2006/main" count="605" uniqueCount="278">
  <si>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</si>
  <si>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</si>
  <si>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</si>
  <si>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</si>
  <si>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</si>
  <si>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</si>
  <si>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</si>
  <si>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</si>
  <si>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</si>
  <si>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</si>
  <si>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</si>
  <si>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</si>
  <si>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</si>
  <si>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</si>
  <si>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</si>
  <si>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</si>
  <si>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</si>
  <si>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</si>
  <si>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</si>
  <si>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</si>
  <si>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</si>
  <si>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</si>
  <si>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</si>
  <si>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</si>
  <si>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</si>
  <si>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 xml:space="preserve">Goleiro Menos Vazado: </t>
  </si>
  <si>
    <t>E.C. Pinheiros</t>
  </si>
  <si>
    <t>FUTSAL - ESTATÍSTICA</t>
  </si>
  <si>
    <t>Bate Bola/7 de Setembro</t>
  </si>
  <si>
    <t>Condo Fitnees</t>
  </si>
  <si>
    <t>SNEC - Serra Negra</t>
  </si>
  <si>
    <t>Sete de Setembro</t>
  </si>
  <si>
    <t xml:space="preserve">                                         CLASSIFICAÇÃO FUTSAL</t>
  </si>
  <si>
    <t>SUB-17 - 00/01 - FUTSAL</t>
  </si>
  <si>
    <t>SUB-15 - 02/03 - FUTSAL</t>
  </si>
  <si>
    <t>SUB-13 - 04/05 - FUTSAL</t>
  </si>
  <si>
    <t>SUB-11 - 06/07 - FUTSAL</t>
  </si>
  <si>
    <t>SUB-09 - 08/09 - FUTSAL</t>
  </si>
  <si>
    <t xml:space="preserve">Joaquim Corsi Accorsi </t>
  </si>
  <si>
    <t>Kids Campo do Sete</t>
  </si>
  <si>
    <t>São Caetano/Met.Vidoski/Village</t>
  </si>
  <si>
    <t>Enzo Lopes</t>
  </si>
  <si>
    <t>Ryan Neres Cabral</t>
  </si>
  <si>
    <t>Bruno Ornaghi</t>
  </si>
  <si>
    <t>Pablo Couto</t>
  </si>
  <si>
    <t>Henrique Faes</t>
  </si>
  <si>
    <t>Matheus Brito</t>
  </si>
  <si>
    <t>José Souza Cruz</t>
  </si>
  <si>
    <t>Adrian Soares</t>
  </si>
  <si>
    <t>Jhuan Linhares</t>
  </si>
  <si>
    <t>João Pedro Gomes</t>
  </si>
  <si>
    <t>João Victor Veiga</t>
  </si>
  <si>
    <t>Luigi Nascimento Camargo</t>
  </si>
  <si>
    <t>Matheus Aromatis Nascimento</t>
  </si>
  <si>
    <t>Paulo Polatto Palumbo</t>
  </si>
  <si>
    <t>Kauê Montanguini</t>
  </si>
  <si>
    <t>Enzo Augusto</t>
  </si>
  <si>
    <t>Patrick Caneschi</t>
  </si>
  <si>
    <t>Bruno Cardoso</t>
  </si>
  <si>
    <t>Augusto Cardoso</t>
  </si>
  <si>
    <t>Kleverson S.</t>
  </si>
  <si>
    <t>Luan Paiva - Ouro Fino</t>
  </si>
  <si>
    <t>Samuel Simeão Ribeiro</t>
  </si>
  <si>
    <t>Kaio Vinicius da Silva</t>
  </si>
  <si>
    <t>Frederico Loureiro</t>
  </si>
  <si>
    <t>Geraldo Barbosa Neto</t>
  </si>
  <si>
    <t>Hugo Lima Chaves</t>
  </si>
  <si>
    <t>Kauê Pereira Silva</t>
  </si>
  <si>
    <t>Rafael Correia Cimas</t>
  </si>
  <si>
    <t>Vinicius Barbosa</t>
  </si>
  <si>
    <t>São Caetano/Vidoski/Village</t>
  </si>
  <si>
    <t>Projeto Luan Paiva</t>
  </si>
  <si>
    <t>São Caetano do Sul</t>
  </si>
  <si>
    <t>Colégio Dourado</t>
  </si>
  <si>
    <t>Zenite F.S.</t>
  </si>
  <si>
    <t>Colégio Campos Sales</t>
  </si>
  <si>
    <t>Águia Dourada</t>
  </si>
  <si>
    <t>Zenite FS</t>
  </si>
  <si>
    <t>TDT - Turma do Tatão</t>
  </si>
  <si>
    <t>Fábio Pinheiro</t>
  </si>
  <si>
    <t>Lucas de Oliveira Barbosa</t>
  </si>
  <si>
    <t>Gustavo Farias Saraiva</t>
  </si>
  <si>
    <t>Gilmar Pires Filho</t>
  </si>
  <si>
    <t>Giovanni Galote</t>
  </si>
  <si>
    <t>Luan Tavares</t>
  </si>
  <si>
    <t>Bate Bola / 7 de Setembro</t>
  </si>
  <si>
    <t>Guilherme Saraiva</t>
  </si>
  <si>
    <t>Rafael Pithon</t>
  </si>
  <si>
    <t>Guilherme Faria Gomes</t>
  </si>
  <si>
    <t>Gabriel Furlan</t>
  </si>
  <si>
    <t>Fernando Libraiz</t>
  </si>
  <si>
    <t>Lorenzo de Oliveira</t>
  </si>
  <si>
    <t>João Pedro</t>
  </si>
  <si>
    <t>Rai Gomes</t>
  </si>
  <si>
    <t>Joseph Gomes</t>
  </si>
  <si>
    <t>Carlos Eduardo</t>
  </si>
  <si>
    <t>QUINTA-FEIRA</t>
  </si>
  <si>
    <t>Rayan Victor</t>
  </si>
  <si>
    <t>Gustavo Eiji</t>
  </si>
  <si>
    <t>João Victor Aires</t>
  </si>
  <si>
    <t>Nathan Cenpol</t>
  </si>
  <si>
    <t>Gustavo Garcia</t>
  </si>
  <si>
    <t>Murillo Leite</t>
  </si>
  <si>
    <t>Lucas Pazianoto</t>
  </si>
  <si>
    <t>Condo Fitnes</t>
  </si>
  <si>
    <t>Gleison Henrique da Silva</t>
  </si>
  <si>
    <t>Josias de Olivério de França</t>
  </si>
  <si>
    <t>Gustavo Yuhiro Tinen</t>
  </si>
  <si>
    <t>Victor Mendes de Almeida</t>
  </si>
  <si>
    <t>Caue Silvério Fernandes</t>
  </si>
  <si>
    <t>Lucas de Sales</t>
  </si>
  <si>
    <t>João Vitor de Oliveira</t>
  </si>
  <si>
    <t>Guilherme Urtado</t>
  </si>
  <si>
    <t>Felipe Almeida</t>
  </si>
  <si>
    <t>Luis Guilherme</t>
  </si>
  <si>
    <t>Pietro Morales</t>
  </si>
  <si>
    <t>Felipe Coelho</t>
  </si>
  <si>
    <t>Caio Kenji</t>
  </si>
  <si>
    <t>Matheus Pereira</t>
  </si>
  <si>
    <t>Rodrigo Hariki</t>
  </si>
  <si>
    <t>Gabriel dos Santos</t>
  </si>
  <si>
    <t>Diego Gabriel</t>
  </si>
  <si>
    <t>Pablo Nathan</t>
  </si>
  <si>
    <t>João Pedro de Oliveira</t>
  </si>
  <si>
    <t>TDT (Turma do Tatão)</t>
  </si>
  <si>
    <t>Enzo Lira</t>
  </si>
  <si>
    <t>Igor Akira</t>
  </si>
  <si>
    <t>Gustavo Fleming</t>
  </si>
  <si>
    <t>Gustavo Oliveira</t>
  </si>
  <si>
    <t>João Augusto</t>
  </si>
  <si>
    <t>Richard Oliveira</t>
  </si>
  <si>
    <t>Felipe da Costa</t>
  </si>
  <si>
    <t>Eduardo Domini</t>
  </si>
  <si>
    <t>Kaike M.</t>
  </si>
  <si>
    <t>Matheus Ferreira</t>
  </si>
  <si>
    <t>Zenite F.S</t>
  </si>
  <si>
    <t>Lucas Genicola</t>
  </si>
  <si>
    <t>Gabriel Baccin</t>
  </si>
  <si>
    <t>Giordano Tomazio</t>
  </si>
  <si>
    <t>Alisson Lima</t>
  </si>
  <si>
    <t>João Pedro Lopes</t>
  </si>
  <si>
    <t>Matheus Felipe dos Santos</t>
  </si>
  <si>
    <t>Arthur Gagliardi</t>
  </si>
  <si>
    <t>Lucas Leme Silva</t>
  </si>
  <si>
    <t>Jhonatan Camargo</t>
  </si>
  <si>
    <t>Leonardo Holanda</t>
  </si>
  <si>
    <t>Rafael Lemonte</t>
  </si>
  <si>
    <t>Vinicius de Brito</t>
  </si>
  <si>
    <t>Rafael Sampaio Colanieri</t>
  </si>
  <si>
    <t>Marcos Garcia</t>
  </si>
  <si>
    <t>Julio Prado Spocito</t>
  </si>
  <si>
    <t>Nicolas Araujo</t>
  </si>
  <si>
    <t>Felipe Gomes</t>
  </si>
  <si>
    <t>Lucas Luciaroni</t>
  </si>
  <si>
    <t>Lucas Silveira</t>
  </si>
  <si>
    <t>Kelvin Marques Cardoso</t>
  </si>
  <si>
    <t>Murilo Lazzarini</t>
  </si>
  <si>
    <t>Angelo Marian Neto</t>
  </si>
  <si>
    <t>Leonardo Lustosa</t>
  </si>
  <si>
    <t>Breno Avante</t>
  </si>
  <si>
    <t>João Vitor Silva</t>
  </si>
  <si>
    <t>Fernando Malheiros</t>
  </si>
  <si>
    <t>Leonardo de Almeida</t>
  </si>
  <si>
    <t>Hugo Flavio Queiroz</t>
  </si>
  <si>
    <t>Lorenzo Costa Cardoso</t>
  </si>
  <si>
    <t>Lucas Guilherme</t>
  </si>
  <si>
    <t>SEXTA-FEIRA</t>
  </si>
  <si>
    <t>Patrick dos Santos de Assis</t>
  </si>
  <si>
    <t>Luigi Popeschi</t>
  </si>
  <si>
    <t>Hiago N. D. de Souza</t>
  </si>
  <si>
    <t>Murilo Teixeira Cardoso</t>
  </si>
  <si>
    <t>Leonardo do Carmo</t>
  </si>
  <si>
    <t>Mauricio Couto Passos</t>
  </si>
  <si>
    <t>Pedro Rodrigues</t>
  </si>
  <si>
    <t>Guilherme Cazoti</t>
  </si>
  <si>
    <t>Lucas Pereira de Oliveira</t>
  </si>
  <si>
    <t>Felipe Kerr</t>
  </si>
  <si>
    <t>Emanuel Vito</t>
  </si>
  <si>
    <t>Augusto Fonseca Campos</t>
  </si>
  <si>
    <t>Felipe Lavrador</t>
  </si>
  <si>
    <t>Pedro Santos Nascimento</t>
  </si>
  <si>
    <t>Enrico Lopes</t>
  </si>
  <si>
    <t>Matheus Martins Michelan</t>
  </si>
  <si>
    <t>Guilherme Henrique Ribeiro</t>
  </si>
  <si>
    <t>João Victor Cortez</t>
  </si>
  <si>
    <t>Daniel Yuri</t>
  </si>
  <si>
    <t>Leonardo dos Santos</t>
  </si>
  <si>
    <t>Roberto dos Santos Silva</t>
  </si>
  <si>
    <t>Gustavo Delfino</t>
  </si>
  <si>
    <t>Richard Lima de Oliveira</t>
  </si>
  <si>
    <t>Gabriel Pires</t>
  </si>
  <si>
    <t>Mario Antônio</t>
  </si>
  <si>
    <t>Kaique Vieira da Silva</t>
  </si>
  <si>
    <t>Pedro Luiz Arêde</t>
  </si>
  <si>
    <t>Murilo Ribeiro</t>
  </si>
  <si>
    <t>Cristiano Bueno</t>
  </si>
  <si>
    <t>Gustavo Neres</t>
  </si>
  <si>
    <t>Lucas Gomes Pereira</t>
  </si>
  <si>
    <t>Leonardo Frazão</t>
  </si>
  <si>
    <t>Matheus Alves da Costa</t>
  </si>
  <si>
    <t>Gustavo Polo</t>
  </si>
  <si>
    <t>Lucas dos Santos</t>
  </si>
  <si>
    <t>Kleberson da S.</t>
  </si>
  <si>
    <t>Vitor Hugo</t>
  </si>
  <si>
    <t>Vinicius Matheus</t>
  </si>
  <si>
    <t>Gustavo Henrique Nunes</t>
  </si>
  <si>
    <t>João Vitor da Silva</t>
  </si>
  <si>
    <t>Breno Del</t>
  </si>
  <si>
    <t>Guilherme Zanata</t>
  </si>
  <si>
    <t>João Pedro Resende</t>
  </si>
  <si>
    <t>Luan Guedes</t>
  </si>
  <si>
    <t>Jhuan Silva</t>
  </si>
  <si>
    <t>Pedro Barbosa Malheiros</t>
  </si>
  <si>
    <t>Guilherme Gamberini</t>
  </si>
  <si>
    <t>Bernardo Theodoro</t>
  </si>
  <si>
    <t>Guilherme Costa</t>
  </si>
  <si>
    <t>Kaique Ferreira</t>
  </si>
  <si>
    <t>Vinicius Osake</t>
  </si>
  <si>
    <t>Angelo Neto</t>
  </si>
  <si>
    <t>Vinicius Oliveira</t>
  </si>
  <si>
    <t>Pedro Dalonso</t>
  </si>
  <si>
    <t>Ruan Carlos</t>
  </si>
  <si>
    <t>Guilherme Cardoso</t>
  </si>
  <si>
    <t>Lucas dos Santos Carvalho</t>
  </si>
  <si>
    <t>Paulo Henrique Gomes</t>
  </si>
  <si>
    <t>Kaue Pocaia</t>
  </si>
  <si>
    <t>Felipe Costa</t>
  </si>
  <si>
    <t>Nathan Pires de Araujo</t>
  </si>
  <si>
    <t>DOMINGO</t>
  </si>
  <si>
    <t>Vice-campeão</t>
  </si>
  <si>
    <t>Campeão</t>
  </si>
  <si>
    <t>vice-campeão</t>
  </si>
  <si>
    <t>SÉRIE OURO - SUB-17 - 00/01</t>
  </si>
  <si>
    <t>SÉRIE PRATA - SUB-17 - 00/01</t>
  </si>
  <si>
    <t>SÉRIE BRONZE - SUB-17 - 00/01</t>
  </si>
  <si>
    <t>SÉRIE CIRCUITO DAS ÁGUAS - SUB-17 - 00/01</t>
  </si>
  <si>
    <t xml:space="preserve"> SÉRIE OURO - SUB-15 - 02/03</t>
  </si>
  <si>
    <t xml:space="preserve"> SÉRIE BRONZE - SUB-15 - 02/03</t>
  </si>
  <si>
    <t xml:space="preserve"> SÉRIE CIRCUITO DAS ÁGUAS - SUB-15 - 02/03</t>
  </si>
  <si>
    <t xml:space="preserve"> SÉRIE SNEC - SUB-15 - 02/03</t>
  </si>
  <si>
    <t>SÉRIE OURO - SUB-13 - 04/05</t>
  </si>
  <si>
    <t>SÉRIE PRATA - SUB-13 - 04/05</t>
  </si>
  <si>
    <t>SÉRIE BRONZE - SUB-13 - 04/05</t>
  </si>
  <si>
    <t>SÉRIE CIRCUITO DAS ÁGUAS - SUB-13 - 04/05</t>
  </si>
  <si>
    <t>SÉRIE OURO - SUB-11 - 06/07</t>
  </si>
  <si>
    <t>SÉRIE PRATA - SUB-11 - 06/07</t>
  </si>
  <si>
    <t>SÉRIE BRONZE - SUB-11 - 06/07</t>
  </si>
  <si>
    <t>SÉRIE OURO - SUB-09 - 08/09</t>
  </si>
  <si>
    <t>SÉRIE PRATA - SUB-09 - 08/09</t>
  </si>
  <si>
    <t xml:space="preserve"> SÉRIE PRATA - SUB-15 - 02/03</t>
  </si>
  <si>
    <t>Nicolas Carpi Neves</t>
  </si>
  <si>
    <t>Vitor Prado Esposito</t>
  </si>
  <si>
    <t>Nicolas Copp</t>
  </si>
  <si>
    <t>Bruno G. Moroni</t>
  </si>
  <si>
    <t>Kaio Eduardo Gomes</t>
  </si>
  <si>
    <t>Gabriel Danela</t>
  </si>
  <si>
    <t>Lorenzo Mateus</t>
  </si>
  <si>
    <t>Lucas Cayres</t>
  </si>
  <si>
    <t>Matheus Leite</t>
  </si>
  <si>
    <t>João Guilherme Salandim</t>
  </si>
  <si>
    <t>Breno Citrangulo</t>
  </si>
  <si>
    <t>Pedro Henrique</t>
  </si>
  <si>
    <t>André Yuji</t>
  </si>
  <si>
    <t>Gustavo de Moraes</t>
  </si>
  <si>
    <t>David de Almeida</t>
  </si>
  <si>
    <t>Eric Polari</t>
  </si>
  <si>
    <t>Leandro Alves</t>
  </si>
  <si>
    <t>Thiago Costa Torres</t>
  </si>
  <si>
    <t>Eduardo Antar</t>
  </si>
  <si>
    <t>Guilherme Barreto Vieira</t>
  </si>
  <si>
    <t>Leonardo Ramblas</t>
  </si>
  <si>
    <t>João Onli</t>
  </si>
  <si>
    <t>Pedro H.</t>
  </si>
  <si>
    <t>Ryan Matheus Oliveira</t>
  </si>
  <si>
    <t>Gilvan Junior</t>
  </si>
  <si>
    <t>Rafael Furlani Ferreira</t>
  </si>
  <si>
    <t>Marcelo Scala</t>
  </si>
  <si>
    <t>Guilherme Chica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</si>
</sst>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3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10"/>
      </top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16" fontId="0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vertical="center"/>
    </xf>
    <xf numFmtId="0" fontId="10" fillId="24" borderId="19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vertical="center"/>
    </xf>
    <xf numFmtId="0" fontId="10" fillId="16" borderId="19" xfId="0" applyFont="1" applyFill="1" applyBorder="1" applyAlignment="1">
      <alignment vertical="center"/>
    </xf>
    <xf numFmtId="0" fontId="9" fillId="24" borderId="1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9" fillId="4" borderId="19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vertical="center"/>
    </xf>
    <xf numFmtId="0" fontId="10" fillId="11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1552575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314325</xdr:colOff>
      <xdr:row>3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9925" y="3143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448175" y="581025"/>
          <a:ext cx="1428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76500" y="171450"/>
          <a:ext cx="1609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5029200" y="257175"/>
          <a:ext cx="923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showGridLines="0" tabSelected="1" zoomScale="200" zoomScaleNormal="200" zoomScaleSheetLayoutView="130" workbookViewId="0" topLeftCell="A1">
      <selection activeCell="I8" sqref="I8"/>
    </sheetView>
  </sheetViews>
  <sheetFormatPr defaultColWidth="9.140625" defaultRowHeight="12.75"/>
  <cols>
    <col min="1" max="1" width="12.8515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8"/>
      <c r="E3" s="79"/>
      <c r="F3" s="79"/>
    </row>
    <row r="4" spans="1:12" ht="21" thickBot="1">
      <c r="A4" s="45" t="s">
        <v>32</v>
      </c>
      <c r="B4" s="44"/>
      <c r="C4" s="44"/>
      <c r="D4" s="44"/>
      <c r="E4" s="37"/>
      <c r="F4" s="44"/>
      <c r="G4" s="44"/>
      <c r="H4" s="44"/>
      <c r="I4" s="44"/>
      <c r="J4" s="44"/>
      <c r="K4" s="44"/>
      <c r="L4" s="44"/>
    </row>
    <row r="5" spans="1:12" s="5" customFormat="1" ht="10.5" customHeight="1" thickBot="1" thickTop="1">
      <c r="A5" s="73" t="s">
        <v>232</v>
      </c>
      <c r="B5" s="74"/>
      <c r="C5" s="74"/>
      <c r="D5" s="74"/>
      <c r="E5" s="74"/>
      <c r="F5" s="74"/>
      <c r="G5" s="74"/>
      <c r="H5" s="74"/>
      <c r="I5" s="75"/>
      <c r="J5" s="75"/>
      <c r="K5" s="76"/>
      <c r="L5" s="77"/>
    </row>
    <row r="6" spans="1:12" s="7" customFormat="1" ht="10.5" customHeight="1" thickTop="1">
      <c r="A6" s="27" t="s">
        <v>7</v>
      </c>
      <c r="B6" s="27" t="s">
        <v>0</v>
      </c>
      <c r="C6" s="28" t="s">
        <v>1</v>
      </c>
      <c r="D6" s="28" t="s">
        <v>2</v>
      </c>
      <c r="E6" s="28" t="s">
        <v>3</v>
      </c>
      <c r="F6" s="28" t="s">
        <v>8</v>
      </c>
      <c r="G6" s="28" t="s">
        <v>9</v>
      </c>
      <c r="H6" s="28" t="s">
        <v>4</v>
      </c>
      <c r="I6" s="28" t="s">
        <v>5</v>
      </c>
      <c r="J6" s="28" t="s">
        <v>6</v>
      </c>
      <c r="K6" s="29" t="s">
        <v>12</v>
      </c>
      <c r="L6" s="30" t="s">
        <v>13</v>
      </c>
    </row>
    <row r="7" spans="1:12" ht="10.5" customHeight="1">
      <c r="A7" s="8" t="s">
        <v>230</v>
      </c>
      <c r="B7" s="1" t="s">
        <v>77</v>
      </c>
      <c r="C7" s="2">
        <f>(E7*3)+(F7*1)</f>
        <v>15</v>
      </c>
      <c r="D7" s="2">
        <f>SUM(E7:G7)</f>
        <v>5</v>
      </c>
      <c r="E7" s="2">
        <v>5</v>
      </c>
      <c r="F7" s="2">
        <v>0</v>
      </c>
      <c r="G7" s="2">
        <v>0</v>
      </c>
      <c r="H7" s="2">
        <v>28</v>
      </c>
      <c r="I7" s="2">
        <v>13</v>
      </c>
      <c r="J7" s="2">
        <f>H7-I7</f>
        <v>15</v>
      </c>
      <c r="K7" s="19">
        <v>8</v>
      </c>
      <c r="L7" s="2"/>
    </row>
    <row r="8" spans="1:12" ht="10.5" customHeight="1" thickBot="1">
      <c r="A8" s="8" t="s">
        <v>231</v>
      </c>
      <c r="B8" s="1" t="s">
        <v>75</v>
      </c>
      <c r="C8" s="2">
        <f>(E8*3)+(F8*1)</f>
        <v>12</v>
      </c>
      <c r="D8" s="2">
        <f>SUM(E8:G8)</f>
        <v>5</v>
      </c>
      <c r="E8" s="2">
        <v>4</v>
      </c>
      <c r="F8" s="2">
        <v>0</v>
      </c>
      <c r="G8" s="2">
        <v>1</v>
      </c>
      <c r="H8" s="2">
        <v>32</v>
      </c>
      <c r="I8" s="2">
        <v>16</v>
      </c>
      <c r="J8" s="2">
        <f>H8-I8</f>
        <v>16</v>
      </c>
      <c r="K8" s="19">
        <v>3</v>
      </c>
      <c r="L8" s="2"/>
    </row>
    <row r="9" spans="1:12" s="5" customFormat="1" ht="10.5" customHeight="1" thickBot="1" thickTop="1">
      <c r="A9" s="53" t="s">
        <v>233</v>
      </c>
      <c r="B9" s="54"/>
      <c r="C9" s="54"/>
      <c r="D9" s="54"/>
      <c r="E9" s="54"/>
      <c r="F9" s="54"/>
      <c r="G9" s="54"/>
      <c r="H9" s="54"/>
      <c r="I9" s="55"/>
      <c r="J9" s="55"/>
      <c r="K9" s="56"/>
      <c r="L9" s="57"/>
    </row>
    <row r="10" spans="1:12" ht="10.5" customHeight="1" thickTop="1">
      <c r="A10" s="8" t="s">
        <v>230</v>
      </c>
      <c r="B10" s="1" t="s">
        <v>15</v>
      </c>
      <c r="C10" s="2">
        <f>(E10*3)+(F10*1)</f>
        <v>9</v>
      </c>
      <c r="D10" s="2">
        <f>SUM(E10:G10)</f>
        <v>5</v>
      </c>
      <c r="E10" s="2">
        <v>3</v>
      </c>
      <c r="F10" s="2">
        <v>0</v>
      </c>
      <c r="G10" s="2">
        <v>2</v>
      </c>
      <c r="H10" s="2">
        <v>17</v>
      </c>
      <c r="I10" s="2">
        <v>16</v>
      </c>
      <c r="J10" s="2">
        <f>H10-I10</f>
        <v>1</v>
      </c>
      <c r="K10" s="19">
        <v>9</v>
      </c>
      <c r="L10" s="2">
        <v>1</v>
      </c>
    </row>
    <row r="11" spans="1:12" ht="10.5" customHeight="1" thickBot="1">
      <c r="A11" s="8" t="s">
        <v>231</v>
      </c>
      <c r="B11" s="1" t="s">
        <v>40</v>
      </c>
      <c r="C11" s="2">
        <f>(E11*3)+(F11*1)</f>
        <v>6</v>
      </c>
      <c r="D11" s="2">
        <f>SUM(E11:G11)</f>
        <v>5</v>
      </c>
      <c r="E11" s="2">
        <v>2</v>
      </c>
      <c r="F11" s="2">
        <v>0</v>
      </c>
      <c r="G11" s="2">
        <v>3</v>
      </c>
      <c r="H11" s="2">
        <v>18</v>
      </c>
      <c r="I11" s="2">
        <v>25</v>
      </c>
      <c r="J11" s="2">
        <f>H11-I11</f>
        <v>-7</v>
      </c>
      <c r="K11" s="19">
        <v>5</v>
      </c>
      <c r="L11" s="2">
        <v>1</v>
      </c>
    </row>
    <row r="12" spans="1:12" s="5" customFormat="1" ht="10.5" customHeight="1" thickBot="1" thickTop="1">
      <c r="A12" s="58" t="s">
        <v>234</v>
      </c>
      <c r="B12" s="59"/>
      <c r="C12" s="59"/>
      <c r="D12" s="59"/>
      <c r="E12" s="59"/>
      <c r="F12" s="59"/>
      <c r="G12" s="59"/>
      <c r="H12" s="59"/>
      <c r="I12" s="60"/>
      <c r="J12" s="60"/>
      <c r="K12" s="61"/>
      <c r="L12" s="62"/>
    </row>
    <row r="13" spans="1:12" ht="10.5" customHeight="1" thickTop="1">
      <c r="A13" s="8" t="s">
        <v>230</v>
      </c>
      <c r="B13" s="1" t="s">
        <v>73</v>
      </c>
      <c r="C13" s="2">
        <f>(E13*3)+(F13*1)</f>
        <v>6</v>
      </c>
      <c r="D13" s="2">
        <f>SUM(E13:G13)</f>
        <v>4</v>
      </c>
      <c r="E13" s="2">
        <v>2</v>
      </c>
      <c r="F13" s="2">
        <v>0</v>
      </c>
      <c r="G13" s="2">
        <v>2</v>
      </c>
      <c r="H13" s="2">
        <v>12</v>
      </c>
      <c r="I13" s="2">
        <v>12</v>
      </c>
      <c r="J13" s="2">
        <f>H13-I13</f>
        <v>0</v>
      </c>
      <c r="K13" s="19">
        <v>8</v>
      </c>
      <c r="L13" s="2">
        <v>2</v>
      </c>
    </row>
    <row r="14" spans="1:12" ht="10.5" customHeight="1" thickBot="1">
      <c r="A14" s="8" t="s">
        <v>231</v>
      </c>
      <c r="B14" s="1" t="s">
        <v>26</v>
      </c>
      <c r="C14" s="2">
        <f>(E14*3)+(F14*1)</f>
        <v>3</v>
      </c>
      <c r="D14" s="2">
        <f>SUM(E14:G14)</f>
        <v>4</v>
      </c>
      <c r="E14" s="2">
        <v>1</v>
      </c>
      <c r="F14" s="2">
        <v>0</v>
      </c>
      <c r="G14" s="2">
        <v>3</v>
      </c>
      <c r="H14" s="2">
        <v>10</v>
      </c>
      <c r="I14" s="2">
        <v>13</v>
      </c>
      <c r="J14" s="2">
        <f>H14-I14</f>
        <v>-3</v>
      </c>
      <c r="K14" s="19">
        <v>3</v>
      </c>
      <c r="L14" s="2"/>
    </row>
    <row r="15" spans="1:12" s="5" customFormat="1" ht="10.5" customHeight="1" thickBot="1" thickTop="1">
      <c r="A15" s="64" t="s">
        <v>235</v>
      </c>
      <c r="B15" s="65"/>
      <c r="C15" s="65"/>
      <c r="D15" s="65"/>
      <c r="E15" s="65"/>
      <c r="F15" s="65"/>
      <c r="G15" s="65"/>
      <c r="H15" s="65"/>
      <c r="I15" s="66"/>
      <c r="J15" s="66"/>
      <c r="K15" s="67"/>
      <c r="L15" s="68"/>
    </row>
    <row r="16" spans="1:12" ht="10.5" customHeight="1" thickTop="1">
      <c r="A16" s="8" t="s">
        <v>230</v>
      </c>
      <c r="B16" s="1" t="s">
        <v>76</v>
      </c>
      <c r="C16" s="2">
        <f>(E16*3)+(F16*1)</f>
        <v>3</v>
      </c>
      <c r="D16" s="2">
        <f>SUM(E16:G16)</f>
        <v>4</v>
      </c>
      <c r="E16" s="2">
        <v>1</v>
      </c>
      <c r="F16" s="2">
        <v>0</v>
      </c>
      <c r="G16" s="2">
        <v>3</v>
      </c>
      <c r="H16" s="2">
        <v>7</v>
      </c>
      <c r="I16" s="2">
        <v>13</v>
      </c>
      <c r="J16" s="2">
        <f>H16-I16</f>
        <v>-6</v>
      </c>
      <c r="K16" s="19">
        <v>6</v>
      </c>
      <c r="L16" s="2"/>
    </row>
    <row r="17" spans="1:12" ht="10.5" customHeight="1">
      <c r="A17" s="8" t="s">
        <v>229</v>
      </c>
      <c r="B17" s="1" t="s">
        <v>24</v>
      </c>
      <c r="C17" s="2">
        <f>(E17*3)+(F17*1)</f>
        <v>0</v>
      </c>
      <c r="D17" s="2">
        <f>SUM(E17:G17)</f>
        <v>4</v>
      </c>
      <c r="E17" s="2">
        <v>0</v>
      </c>
      <c r="F17" s="2">
        <v>0</v>
      </c>
      <c r="G17" s="2">
        <v>4</v>
      </c>
      <c r="H17" s="2">
        <v>10</v>
      </c>
      <c r="I17" s="2">
        <v>26</v>
      </c>
      <c r="J17" s="2">
        <f>H17-I17</f>
        <v>-16</v>
      </c>
      <c r="K17" s="19">
        <v>3</v>
      </c>
      <c r="L17" s="2">
        <v>3</v>
      </c>
    </row>
    <row r="18" spans="1:12" ht="10.5" customHeight="1">
      <c r="A18" s="1"/>
      <c r="B18" s="1"/>
      <c r="C18" s="2"/>
      <c r="D18" s="2">
        <f>SUM(D7:D17)/2</f>
        <v>18</v>
      </c>
      <c r="E18" s="2"/>
      <c r="F18" s="2"/>
      <c r="G18" s="2"/>
      <c r="H18" s="2">
        <f>SUM(H7:H17)</f>
        <v>134</v>
      </c>
      <c r="I18" s="2">
        <f>SUM(I7:I17)</f>
        <v>134</v>
      </c>
      <c r="J18" s="2"/>
      <c r="K18" s="19">
        <f>SUM(K7:K17)</f>
        <v>45</v>
      </c>
      <c r="L18" s="2">
        <f>SUM(L7:L17)</f>
        <v>7</v>
      </c>
    </row>
    <row r="19" spans="1:12" ht="21" thickBot="1">
      <c r="A19" s="45"/>
      <c r="B19" s="44"/>
      <c r="C19" s="44"/>
      <c r="D19" s="44"/>
      <c r="E19" s="37"/>
      <c r="F19" s="44"/>
      <c r="G19" s="44"/>
      <c r="H19" s="44"/>
      <c r="I19" s="44"/>
      <c r="J19" s="44"/>
      <c r="K19" s="44"/>
      <c r="L19" s="44"/>
    </row>
    <row r="20" spans="1:12" s="5" customFormat="1" ht="10.5" customHeight="1" thickBot="1" thickTop="1">
      <c r="A20" s="73" t="s">
        <v>236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80"/>
    </row>
    <row r="21" spans="1:12" s="7" customFormat="1" ht="10.5" customHeight="1" thickTop="1">
      <c r="A21" s="27" t="s">
        <v>7</v>
      </c>
      <c r="B21" s="27" t="s">
        <v>0</v>
      </c>
      <c r="C21" s="28" t="s">
        <v>1</v>
      </c>
      <c r="D21" s="28" t="s">
        <v>2</v>
      </c>
      <c r="E21" s="28" t="s">
        <v>3</v>
      </c>
      <c r="F21" s="28" t="s">
        <v>8</v>
      </c>
      <c r="G21" s="28" t="s">
        <v>9</v>
      </c>
      <c r="H21" s="28" t="s">
        <v>4</v>
      </c>
      <c r="I21" s="28" t="s">
        <v>5</v>
      </c>
      <c r="J21" s="28" t="s">
        <v>6</v>
      </c>
      <c r="K21" s="29" t="s">
        <v>12</v>
      </c>
      <c r="L21" s="30" t="s">
        <v>13</v>
      </c>
    </row>
    <row r="22" spans="1:12" ht="10.5" customHeight="1">
      <c r="A22" s="8" t="s">
        <v>230</v>
      </c>
      <c r="B22" s="1" t="s">
        <v>28</v>
      </c>
      <c r="C22" s="2">
        <f>(E22*3)+(F22*1)</f>
        <v>13</v>
      </c>
      <c r="D22" s="2">
        <f>SUM(E22:G22)</f>
        <v>5</v>
      </c>
      <c r="E22" s="2">
        <v>4</v>
      </c>
      <c r="F22" s="2">
        <v>1</v>
      </c>
      <c r="G22" s="2">
        <v>0</v>
      </c>
      <c r="H22" s="2">
        <v>20</v>
      </c>
      <c r="I22" s="2">
        <v>6</v>
      </c>
      <c r="J22" s="2">
        <f>H22-I22</f>
        <v>14</v>
      </c>
      <c r="K22" s="19"/>
      <c r="L22" s="2"/>
    </row>
    <row r="23" spans="1:12" ht="10.5" customHeight="1" thickBot="1">
      <c r="A23" s="8" t="s">
        <v>229</v>
      </c>
      <c r="B23" s="1" t="s">
        <v>74</v>
      </c>
      <c r="C23" s="2">
        <f>(E23*3)+(F23*1)</f>
        <v>10</v>
      </c>
      <c r="D23" s="2">
        <f>SUM(E23:G23)</f>
        <v>5</v>
      </c>
      <c r="E23" s="2">
        <v>3</v>
      </c>
      <c r="F23" s="2">
        <v>1</v>
      </c>
      <c r="G23" s="2">
        <v>1</v>
      </c>
      <c r="H23" s="2">
        <v>13</v>
      </c>
      <c r="I23" s="2">
        <v>11</v>
      </c>
      <c r="J23" s="2">
        <f>H23-I23</f>
        <v>2</v>
      </c>
      <c r="K23" s="19">
        <v>4</v>
      </c>
      <c r="L23" s="2">
        <v>1</v>
      </c>
    </row>
    <row r="24" spans="1:12" s="5" customFormat="1" ht="10.5" customHeight="1" thickBot="1" thickTop="1">
      <c r="A24" s="53" t="s">
        <v>249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3"/>
    </row>
    <row r="25" spans="1:12" ht="10.5" customHeight="1" thickTop="1">
      <c r="A25" s="8" t="s">
        <v>230</v>
      </c>
      <c r="B25" s="1" t="s">
        <v>30</v>
      </c>
      <c r="C25" s="2">
        <f>(E25*3)+(F25*1)</f>
        <v>10</v>
      </c>
      <c r="D25" s="2">
        <f>SUM(E25:G25)</f>
        <v>5</v>
      </c>
      <c r="E25" s="2">
        <v>3</v>
      </c>
      <c r="F25" s="2">
        <v>1</v>
      </c>
      <c r="G25" s="2">
        <v>1</v>
      </c>
      <c r="H25" s="2">
        <v>16</v>
      </c>
      <c r="I25" s="2">
        <v>10</v>
      </c>
      <c r="J25" s="2">
        <f>H25-I25</f>
        <v>6</v>
      </c>
      <c r="K25" s="19">
        <v>4</v>
      </c>
      <c r="L25" s="2"/>
    </row>
    <row r="26" spans="1:12" ht="10.5" customHeight="1" thickBot="1">
      <c r="A26" s="8" t="s">
        <v>229</v>
      </c>
      <c r="B26" s="1" t="s">
        <v>24</v>
      </c>
      <c r="C26" s="2">
        <f>(E26*3)+(F26*1)</f>
        <v>6</v>
      </c>
      <c r="D26" s="2">
        <f>SUM(E26:G26)</f>
        <v>5</v>
      </c>
      <c r="E26" s="2">
        <v>2</v>
      </c>
      <c r="F26" s="2">
        <v>0</v>
      </c>
      <c r="G26" s="2">
        <v>3</v>
      </c>
      <c r="H26" s="2">
        <v>15</v>
      </c>
      <c r="I26" s="2">
        <v>19</v>
      </c>
      <c r="J26" s="2">
        <f>H26-I26</f>
        <v>-4</v>
      </c>
      <c r="K26" s="19">
        <v>2</v>
      </c>
      <c r="L26" s="2"/>
    </row>
    <row r="27" spans="1:12" s="5" customFormat="1" ht="10.5" customHeight="1" thickBot="1" thickTop="1">
      <c r="A27" s="58" t="s">
        <v>237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81"/>
    </row>
    <row r="28" spans="1:12" ht="10.5" customHeight="1" thickTop="1">
      <c r="A28" s="8" t="s">
        <v>230</v>
      </c>
      <c r="B28" s="1" t="s">
        <v>70</v>
      </c>
      <c r="C28" s="2">
        <f>(E28*3)+(F28*1)</f>
        <v>7</v>
      </c>
      <c r="D28" s="2">
        <f>SUM(E28:G28)</f>
        <v>4</v>
      </c>
      <c r="E28" s="2">
        <v>2</v>
      </c>
      <c r="F28" s="2">
        <v>1</v>
      </c>
      <c r="G28" s="2">
        <v>1</v>
      </c>
      <c r="H28" s="2">
        <v>14</v>
      </c>
      <c r="I28" s="2">
        <v>8</v>
      </c>
      <c r="J28" s="2">
        <f>H28-I28</f>
        <v>6</v>
      </c>
      <c r="K28" s="19">
        <v>3</v>
      </c>
      <c r="L28" s="2"/>
    </row>
    <row r="29" spans="1:12" ht="10.5" customHeight="1" thickBot="1">
      <c r="A29" s="8" t="s">
        <v>229</v>
      </c>
      <c r="B29" s="1" t="s">
        <v>73</v>
      </c>
      <c r="C29" s="2">
        <f>(E29*3)+(F29*1)</f>
        <v>4</v>
      </c>
      <c r="D29" s="2">
        <f>SUM(E29:G29)</f>
        <v>4</v>
      </c>
      <c r="E29" s="2">
        <v>1</v>
      </c>
      <c r="F29" s="2">
        <v>1</v>
      </c>
      <c r="G29" s="2">
        <v>2</v>
      </c>
      <c r="H29" s="2">
        <v>12</v>
      </c>
      <c r="I29" s="2">
        <v>11</v>
      </c>
      <c r="J29" s="2">
        <f>H29-I29</f>
        <v>1</v>
      </c>
      <c r="K29" s="19">
        <v>5</v>
      </c>
      <c r="L29" s="2">
        <v>1</v>
      </c>
    </row>
    <row r="30" spans="1:12" s="5" customFormat="1" ht="10.5" customHeight="1" thickBot="1" thickTop="1">
      <c r="A30" s="64" t="s">
        <v>238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9"/>
    </row>
    <row r="31" spans="1:12" ht="10.5" customHeight="1" thickTop="1">
      <c r="A31" s="8" t="s">
        <v>230</v>
      </c>
      <c r="B31" s="1" t="s">
        <v>15</v>
      </c>
      <c r="C31" s="2">
        <f>(E31*3)+(F31*1)</f>
        <v>7</v>
      </c>
      <c r="D31" s="2">
        <f>SUM(E31:G31)</f>
        <v>4</v>
      </c>
      <c r="E31" s="2">
        <v>2</v>
      </c>
      <c r="F31" s="2">
        <v>1</v>
      </c>
      <c r="G31" s="2">
        <v>1</v>
      </c>
      <c r="H31" s="2">
        <v>6</v>
      </c>
      <c r="I31" s="2">
        <v>7</v>
      </c>
      <c r="J31" s="2">
        <f>H31-I31</f>
        <v>-1</v>
      </c>
      <c r="K31" s="19">
        <v>2</v>
      </c>
      <c r="L31" s="2"/>
    </row>
    <row r="32" spans="1:12" ht="10.5" customHeight="1" thickBot="1">
      <c r="A32" s="8" t="s">
        <v>229</v>
      </c>
      <c r="B32" s="1" t="s">
        <v>71</v>
      </c>
      <c r="C32" s="2">
        <f>(E32*3)+(F32*1)</f>
        <v>3</v>
      </c>
      <c r="D32" s="2">
        <f>SUM(E32:G32)</f>
        <v>4</v>
      </c>
      <c r="E32" s="2">
        <v>1</v>
      </c>
      <c r="F32" s="2">
        <v>0</v>
      </c>
      <c r="G32" s="2">
        <v>3</v>
      </c>
      <c r="H32" s="2">
        <v>7</v>
      </c>
      <c r="I32" s="2">
        <v>13</v>
      </c>
      <c r="J32" s="2">
        <f>H32-I32</f>
        <v>-6</v>
      </c>
      <c r="K32" s="19">
        <v>1</v>
      </c>
      <c r="L32" s="2"/>
    </row>
    <row r="33" spans="1:12" s="5" customFormat="1" ht="10.5" customHeight="1" thickBot="1" thickTop="1">
      <c r="A33" s="70" t="s">
        <v>239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</row>
    <row r="34" spans="1:12" ht="10.5" customHeight="1" thickTop="1">
      <c r="A34" s="8" t="s">
        <v>230</v>
      </c>
      <c r="B34" s="1" t="s">
        <v>29</v>
      </c>
      <c r="C34" s="2">
        <f>(E34*3)+(F34*1)</f>
        <v>3</v>
      </c>
      <c r="D34" s="2">
        <f>SUM(E34:G34)</f>
        <v>4</v>
      </c>
      <c r="E34" s="2">
        <v>1</v>
      </c>
      <c r="F34" s="2">
        <v>0</v>
      </c>
      <c r="G34" s="2">
        <v>3</v>
      </c>
      <c r="H34" s="2">
        <v>17</v>
      </c>
      <c r="I34" s="2">
        <v>19</v>
      </c>
      <c r="J34" s="2">
        <f>H34-I34</f>
        <v>-2</v>
      </c>
      <c r="K34" s="19">
        <v>4</v>
      </c>
      <c r="L34" s="2"/>
    </row>
    <row r="35" spans="1:12" ht="10.5" customHeight="1">
      <c r="A35" s="8" t="s">
        <v>229</v>
      </c>
      <c r="B35" s="1" t="s">
        <v>72</v>
      </c>
      <c r="C35" s="2">
        <f>(E35*3)+(F35*1)</f>
        <v>0</v>
      </c>
      <c r="D35" s="2">
        <f>SUM(E35:G35)</f>
        <v>4</v>
      </c>
      <c r="E35" s="2">
        <v>0</v>
      </c>
      <c r="F35" s="2">
        <v>0</v>
      </c>
      <c r="G35" s="2">
        <v>4</v>
      </c>
      <c r="H35" s="2">
        <v>4</v>
      </c>
      <c r="I35" s="2">
        <v>20</v>
      </c>
      <c r="J35" s="2">
        <f>H35-I35</f>
        <v>-16</v>
      </c>
      <c r="K35" s="19">
        <v>3</v>
      </c>
      <c r="L35" s="2"/>
    </row>
    <row r="36" spans="1:12" ht="10.5" customHeight="1">
      <c r="A36" s="1"/>
      <c r="B36" s="1"/>
      <c r="C36" s="2"/>
      <c r="D36" s="2">
        <f>SUM(D21:D35)/2</f>
        <v>22</v>
      </c>
      <c r="E36" s="2"/>
      <c r="F36" s="2"/>
      <c r="G36" s="2"/>
      <c r="H36" s="2">
        <f>SUM(H22:H35)</f>
        <v>124</v>
      </c>
      <c r="I36" s="2">
        <f>SUM(I22:I35)</f>
        <v>124</v>
      </c>
      <c r="J36" s="2"/>
      <c r="K36" s="19">
        <f>SUM(K22:K35)</f>
        <v>28</v>
      </c>
      <c r="L36" s="2">
        <f>SUM(L22:L35)</f>
        <v>2</v>
      </c>
    </row>
    <row r="37" ht="10.5" customHeight="1" thickBot="1">
      <c r="A37" s="20"/>
    </row>
    <row r="38" spans="1:12" s="5" customFormat="1" ht="10.5" customHeight="1" thickBot="1" thickTop="1">
      <c r="A38" s="73" t="s">
        <v>240</v>
      </c>
      <c r="B38" s="74"/>
      <c r="C38" s="74"/>
      <c r="D38" s="74"/>
      <c r="E38" s="74"/>
      <c r="F38" s="74"/>
      <c r="G38" s="74"/>
      <c r="H38" s="74"/>
      <c r="I38" s="75"/>
      <c r="J38" s="75"/>
      <c r="K38" s="76"/>
      <c r="L38" s="77"/>
    </row>
    <row r="39" spans="1:12" s="7" customFormat="1" ht="10.5" customHeight="1" thickTop="1">
      <c r="A39" s="27" t="s">
        <v>7</v>
      </c>
      <c r="B39" s="27" t="s">
        <v>0</v>
      </c>
      <c r="C39" s="28" t="s">
        <v>1</v>
      </c>
      <c r="D39" s="28" t="s">
        <v>2</v>
      </c>
      <c r="E39" s="28" t="s">
        <v>3</v>
      </c>
      <c r="F39" s="28" t="s">
        <v>8</v>
      </c>
      <c r="G39" s="28" t="s">
        <v>9</v>
      </c>
      <c r="H39" s="28" t="s">
        <v>4</v>
      </c>
      <c r="I39" s="28" t="s">
        <v>5</v>
      </c>
      <c r="J39" s="28" t="s">
        <v>6</v>
      </c>
      <c r="K39" s="29" t="s">
        <v>12</v>
      </c>
      <c r="L39" s="30" t="s">
        <v>13</v>
      </c>
    </row>
    <row r="40" spans="1:12" ht="10.5" customHeight="1">
      <c r="A40" s="8" t="s">
        <v>230</v>
      </c>
      <c r="B40" s="1" t="s">
        <v>26</v>
      </c>
      <c r="C40" s="2">
        <f>(E40*3)+(F40*1)</f>
        <v>13</v>
      </c>
      <c r="D40" s="2">
        <f>SUM(E40:G40)</f>
        <v>5</v>
      </c>
      <c r="E40" s="2">
        <v>4</v>
      </c>
      <c r="F40" s="2">
        <v>1</v>
      </c>
      <c r="G40" s="2">
        <v>0</v>
      </c>
      <c r="H40" s="2">
        <v>25</v>
      </c>
      <c r="I40" s="2">
        <v>8</v>
      </c>
      <c r="J40" s="2">
        <f>H40-I40</f>
        <v>17</v>
      </c>
      <c r="K40" s="19">
        <v>2</v>
      </c>
      <c r="L40" s="2"/>
    </row>
    <row r="41" spans="1:12" ht="10.5" customHeight="1" thickBot="1">
      <c r="A41" s="8" t="s">
        <v>229</v>
      </c>
      <c r="B41" s="1" t="s">
        <v>73</v>
      </c>
      <c r="C41" s="2">
        <f>(E41*3)+(F41*1)</f>
        <v>12</v>
      </c>
      <c r="D41" s="2">
        <f>SUM(E41:G41)</f>
        <v>5</v>
      </c>
      <c r="E41" s="2">
        <v>4</v>
      </c>
      <c r="F41" s="2">
        <v>0</v>
      </c>
      <c r="G41" s="2">
        <v>1</v>
      </c>
      <c r="H41" s="2">
        <v>30</v>
      </c>
      <c r="I41" s="2">
        <v>8</v>
      </c>
      <c r="J41" s="2">
        <f>H41-I41</f>
        <v>22</v>
      </c>
      <c r="K41" s="19">
        <v>3</v>
      </c>
      <c r="L41" s="2"/>
    </row>
    <row r="42" spans="1:12" s="5" customFormat="1" ht="10.5" customHeight="1" thickBot="1" thickTop="1">
      <c r="A42" s="53" t="s">
        <v>241</v>
      </c>
      <c r="B42" s="54"/>
      <c r="C42" s="54"/>
      <c r="D42" s="54"/>
      <c r="E42" s="54"/>
      <c r="F42" s="54"/>
      <c r="G42" s="54"/>
      <c r="H42" s="54"/>
      <c r="I42" s="55"/>
      <c r="J42" s="55"/>
      <c r="K42" s="56"/>
      <c r="L42" s="57"/>
    </row>
    <row r="43" spans="1:12" ht="10.5" customHeight="1" thickTop="1">
      <c r="A43" s="8" t="s">
        <v>230</v>
      </c>
      <c r="B43" s="1" t="s">
        <v>72</v>
      </c>
      <c r="C43" s="2">
        <f>(E43*3)+(F43*1)</f>
        <v>12</v>
      </c>
      <c r="D43" s="2">
        <f>SUM(E43:G43)</f>
        <v>5</v>
      </c>
      <c r="E43" s="2">
        <v>4</v>
      </c>
      <c r="F43" s="2">
        <v>0</v>
      </c>
      <c r="G43" s="2">
        <v>1</v>
      </c>
      <c r="H43" s="2">
        <v>20</v>
      </c>
      <c r="I43" s="2">
        <v>7</v>
      </c>
      <c r="J43" s="2">
        <f>H43-I43</f>
        <v>13</v>
      </c>
      <c r="K43" s="19">
        <v>1</v>
      </c>
      <c r="L43" s="2"/>
    </row>
    <row r="44" spans="1:12" ht="10.5" customHeight="1" thickBot="1">
      <c r="A44" s="8" t="s">
        <v>229</v>
      </c>
      <c r="B44" s="1" t="s">
        <v>28</v>
      </c>
      <c r="C44" s="2">
        <f aca="true" t="shared" si="0" ref="C44:C50">(E44*3)+(F44*1)</f>
        <v>3</v>
      </c>
      <c r="D44" s="2">
        <f aca="true" t="shared" si="1" ref="D44:D50">SUM(E44:G44)</f>
        <v>5</v>
      </c>
      <c r="E44" s="2">
        <v>1</v>
      </c>
      <c r="F44" s="2">
        <v>0</v>
      </c>
      <c r="G44" s="2">
        <v>4</v>
      </c>
      <c r="H44" s="2">
        <v>8</v>
      </c>
      <c r="I44" s="2">
        <v>26</v>
      </c>
      <c r="J44" s="2">
        <f aca="true" t="shared" si="2" ref="J44:J50">H44-I44</f>
        <v>-18</v>
      </c>
      <c r="K44" s="19">
        <v>2</v>
      </c>
      <c r="L44" s="2"/>
    </row>
    <row r="45" spans="1:12" s="5" customFormat="1" ht="10.5" customHeight="1" thickBot="1" thickTop="1">
      <c r="A45" s="58" t="s">
        <v>242</v>
      </c>
      <c r="B45" s="59"/>
      <c r="C45" s="59"/>
      <c r="D45" s="59"/>
      <c r="E45" s="59"/>
      <c r="F45" s="59"/>
      <c r="G45" s="59"/>
      <c r="H45" s="59"/>
      <c r="I45" s="60"/>
      <c r="J45" s="60"/>
      <c r="K45" s="61"/>
      <c r="L45" s="62"/>
    </row>
    <row r="46" spans="1:12" ht="10.5" customHeight="1" thickTop="1">
      <c r="A46" s="8" t="s">
        <v>230</v>
      </c>
      <c r="B46" s="1" t="s">
        <v>70</v>
      </c>
      <c r="C46" s="2">
        <f t="shared" si="0"/>
        <v>6</v>
      </c>
      <c r="D46" s="2">
        <f t="shared" si="1"/>
        <v>4</v>
      </c>
      <c r="E46" s="2">
        <v>2</v>
      </c>
      <c r="F46" s="2">
        <v>0</v>
      </c>
      <c r="G46" s="2">
        <v>2</v>
      </c>
      <c r="H46" s="2">
        <v>11</v>
      </c>
      <c r="I46" s="2">
        <v>15</v>
      </c>
      <c r="J46" s="2">
        <f t="shared" si="2"/>
        <v>-4</v>
      </c>
      <c r="K46" s="19">
        <v>2</v>
      </c>
      <c r="L46" s="2"/>
    </row>
    <row r="47" spans="1:12" ht="10.5" customHeight="1" thickBot="1">
      <c r="A47" s="8" t="s">
        <v>229</v>
      </c>
      <c r="B47" s="1" t="s">
        <v>24</v>
      </c>
      <c r="C47" s="2">
        <f t="shared" si="0"/>
        <v>3</v>
      </c>
      <c r="D47" s="2">
        <f t="shared" si="1"/>
        <v>4</v>
      </c>
      <c r="E47" s="2">
        <v>1</v>
      </c>
      <c r="F47" s="2">
        <v>0</v>
      </c>
      <c r="G47" s="2">
        <v>3</v>
      </c>
      <c r="H47" s="2">
        <v>6</v>
      </c>
      <c r="I47" s="2">
        <v>17</v>
      </c>
      <c r="J47" s="2">
        <f t="shared" si="2"/>
        <v>-11</v>
      </c>
      <c r="K47" s="19">
        <v>2</v>
      </c>
      <c r="L47" s="2"/>
    </row>
    <row r="48" spans="1:12" s="5" customFormat="1" ht="10.5" customHeight="1" thickBot="1" thickTop="1">
      <c r="A48" s="64" t="s">
        <v>243</v>
      </c>
      <c r="B48" s="65"/>
      <c r="C48" s="65"/>
      <c r="D48" s="65"/>
      <c r="E48" s="65"/>
      <c r="F48" s="65"/>
      <c r="G48" s="65"/>
      <c r="H48" s="65"/>
      <c r="I48" s="66"/>
      <c r="J48" s="66"/>
      <c r="K48" s="67"/>
      <c r="L48" s="68"/>
    </row>
    <row r="49" spans="1:12" ht="10.5" customHeight="1" thickTop="1">
      <c r="A49" s="8" t="s">
        <v>230</v>
      </c>
      <c r="B49" s="1" t="s">
        <v>78</v>
      </c>
      <c r="C49" s="2">
        <f t="shared" si="0"/>
        <v>4</v>
      </c>
      <c r="D49" s="2">
        <f t="shared" si="1"/>
        <v>4</v>
      </c>
      <c r="E49" s="2">
        <v>1</v>
      </c>
      <c r="F49" s="2">
        <v>1</v>
      </c>
      <c r="G49" s="2">
        <v>2</v>
      </c>
      <c r="H49" s="2">
        <v>14</v>
      </c>
      <c r="I49" s="2">
        <v>11</v>
      </c>
      <c r="J49" s="2">
        <f t="shared" si="2"/>
        <v>3</v>
      </c>
      <c r="K49" s="19">
        <v>1</v>
      </c>
      <c r="L49" s="2"/>
    </row>
    <row r="50" spans="1:12" ht="10.5" customHeight="1">
      <c r="A50" s="8" t="s">
        <v>229</v>
      </c>
      <c r="B50" s="1" t="s">
        <v>15</v>
      </c>
      <c r="C50" s="2">
        <f t="shared" si="0"/>
        <v>0</v>
      </c>
      <c r="D50" s="2">
        <f t="shared" si="1"/>
        <v>4</v>
      </c>
      <c r="E50" s="2">
        <v>0</v>
      </c>
      <c r="F50" s="2">
        <v>0</v>
      </c>
      <c r="G50" s="2">
        <v>4</v>
      </c>
      <c r="H50" s="2">
        <v>6</v>
      </c>
      <c r="I50" s="2">
        <v>28</v>
      </c>
      <c r="J50" s="2">
        <f t="shared" si="2"/>
        <v>-22</v>
      </c>
      <c r="K50" s="19">
        <v>1</v>
      </c>
      <c r="L50" s="2"/>
    </row>
    <row r="51" spans="1:12" ht="10.5" customHeight="1">
      <c r="A51" s="1"/>
      <c r="B51" s="1"/>
      <c r="C51" s="2"/>
      <c r="D51" s="2">
        <f>SUM(D40:D50)/2</f>
        <v>18</v>
      </c>
      <c r="E51" s="2"/>
      <c r="F51" s="2"/>
      <c r="G51" s="2"/>
      <c r="H51" s="2">
        <f>SUM(H40:H50)</f>
        <v>120</v>
      </c>
      <c r="I51" s="2">
        <f>SUM(I40:I50)</f>
        <v>120</v>
      </c>
      <c r="J51" s="2"/>
      <c r="K51" s="19">
        <f>SUM(K40:K50)</f>
        <v>14</v>
      </c>
      <c r="L51" s="2">
        <f>SUM(L40:L50)</f>
        <v>0</v>
      </c>
    </row>
    <row r="52" ht="10.5" customHeight="1" thickBot="1">
      <c r="A52" s="20"/>
    </row>
    <row r="53" spans="1:12" s="5" customFormat="1" ht="10.5" customHeight="1" thickBot="1" thickTop="1">
      <c r="A53" s="73" t="s">
        <v>244</v>
      </c>
      <c r="B53" s="74"/>
      <c r="C53" s="74"/>
      <c r="D53" s="74"/>
      <c r="E53" s="74"/>
      <c r="F53" s="74"/>
      <c r="G53" s="74"/>
      <c r="H53" s="74"/>
      <c r="I53" s="75"/>
      <c r="J53" s="75"/>
      <c r="K53" s="76"/>
      <c r="L53" s="77"/>
    </row>
    <row r="54" spans="1:12" s="7" customFormat="1" ht="10.5" customHeight="1" thickTop="1">
      <c r="A54" s="27" t="s">
        <v>7</v>
      </c>
      <c r="B54" s="27" t="s">
        <v>0</v>
      </c>
      <c r="C54" s="28" t="s">
        <v>1</v>
      </c>
      <c r="D54" s="28" t="s">
        <v>2</v>
      </c>
      <c r="E54" s="28" t="s">
        <v>3</v>
      </c>
      <c r="F54" s="28" t="s">
        <v>8</v>
      </c>
      <c r="G54" s="28" t="s">
        <v>9</v>
      </c>
      <c r="H54" s="28" t="s">
        <v>4</v>
      </c>
      <c r="I54" s="28" t="s">
        <v>5</v>
      </c>
      <c r="J54" s="28" t="s">
        <v>6</v>
      </c>
      <c r="K54" s="29" t="s">
        <v>12</v>
      </c>
      <c r="L54" s="30" t="s">
        <v>13</v>
      </c>
    </row>
    <row r="55" spans="1:12" s="7" customFormat="1" ht="10.5" customHeight="1">
      <c r="A55" s="8" t="s">
        <v>230</v>
      </c>
      <c r="B55" s="1" t="s">
        <v>28</v>
      </c>
      <c r="C55" s="2">
        <f aca="true" t="shared" si="3" ref="C55:C62">(E55*3)+(F55*1)</f>
        <v>13</v>
      </c>
      <c r="D55" s="2">
        <f aca="true" t="shared" si="4" ref="D55:D62">SUM(E55:G55)</f>
        <v>5</v>
      </c>
      <c r="E55" s="2">
        <v>4</v>
      </c>
      <c r="F55" s="2">
        <v>1</v>
      </c>
      <c r="G55" s="2">
        <v>0</v>
      </c>
      <c r="H55" s="2">
        <v>25</v>
      </c>
      <c r="I55" s="2">
        <v>9</v>
      </c>
      <c r="J55" s="2">
        <f aca="true" t="shared" si="5" ref="J55:J62">H55-I55</f>
        <v>16</v>
      </c>
      <c r="K55" s="19">
        <v>6</v>
      </c>
      <c r="L55" s="2"/>
    </row>
    <row r="56" spans="1:12" ht="10.5" customHeight="1" thickBot="1">
      <c r="A56" s="8" t="s">
        <v>229</v>
      </c>
      <c r="B56" s="1" t="s">
        <v>31</v>
      </c>
      <c r="C56" s="2">
        <f t="shared" si="3"/>
        <v>13</v>
      </c>
      <c r="D56" s="2">
        <f t="shared" si="4"/>
        <v>5</v>
      </c>
      <c r="E56" s="2">
        <v>4</v>
      </c>
      <c r="F56" s="2">
        <v>1</v>
      </c>
      <c r="G56" s="2">
        <v>0</v>
      </c>
      <c r="H56" s="2">
        <v>22</v>
      </c>
      <c r="I56" s="2">
        <v>7</v>
      </c>
      <c r="J56" s="2">
        <f t="shared" si="5"/>
        <v>15</v>
      </c>
      <c r="K56" s="19"/>
      <c r="L56" s="2"/>
    </row>
    <row r="57" spans="1:12" s="5" customFormat="1" ht="10.5" customHeight="1" thickBot="1" thickTop="1">
      <c r="A57" s="53" t="s">
        <v>245</v>
      </c>
      <c r="B57" s="54"/>
      <c r="C57" s="54"/>
      <c r="D57" s="54"/>
      <c r="E57" s="54"/>
      <c r="F57" s="54"/>
      <c r="G57" s="54"/>
      <c r="H57" s="54"/>
      <c r="I57" s="55"/>
      <c r="J57" s="55"/>
      <c r="K57" s="56"/>
      <c r="L57" s="57"/>
    </row>
    <row r="58" spans="1:12" ht="10.5" customHeight="1" thickTop="1">
      <c r="A58" s="8" t="s">
        <v>230</v>
      </c>
      <c r="B58" s="1" t="s">
        <v>70</v>
      </c>
      <c r="C58" s="2">
        <f t="shared" si="3"/>
        <v>6</v>
      </c>
      <c r="D58" s="2">
        <f t="shared" si="4"/>
        <v>5</v>
      </c>
      <c r="E58" s="2">
        <v>2</v>
      </c>
      <c r="F58" s="2">
        <v>0</v>
      </c>
      <c r="G58" s="2">
        <v>3</v>
      </c>
      <c r="H58" s="2">
        <v>16</v>
      </c>
      <c r="I58" s="2">
        <v>11</v>
      </c>
      <c r="J58" s="2">
        <f t="shared" si="5"/>
        <v>5</v>
      </c>
      <c r="K58" s="19">
        <v>1</v>
      </c>
      <c r="L58" s="2"/>
    </row>
    <row r="59" spans="1:12" ht="10.5" customHeight="1" thickBot="1">
      <c r="A59" s="8" t="s">
        <v>229</v>
      </c>
      <c r="B59" s="1" t="s">
        <v>73</v>
      </c>
      <c r="C59" s="2">
        <f t="shared" si="3"/>
        <v>3</v>
      </c>
      <c r="D59" s="2">
        <f t="shared" si="4"/>
        <v>5</v>
      </c>
      <c r="E59" s="2">
        <v>1</v>
      </c>
      <c r="F59" s="2">
        <v>0</v>
      </c>
      <c r="G59" s="2">
        <v>4</v>
      </c>
      <c r="H59" s="2">
        <v>9</v>
      </c>
      <c r="I59" s="2">
        <v>20</v>
      </c>
      <c r="J59" s="2">
        <f t="shared" si="5"/>
        <v>-11</v>
      </c>
      <c r="K59" s="19">
        <v>1</v>
      </c>
      <c r="L59" s="2"/>
    </row>
    <row r="60" spans="1:12" s="5" customFormat="1" ht="10.5" customHeight="1" thickBot="1" thickTop="1">
      <c r="A60" s="58" t="s">
        <v>246</v>
      </c>
      <c r="B60" s="59"/>
      <c r="C60" s="59"/>
      <c r="D60" s="59"/>
      <c r="E60" s="59"/>
      <c r="F60" s="59"/>
      <c r="G60" s="59"/>
      <c r="H60" s="59"/>
      <c r="I60" s="60"/>
      <c r="J60" s="60"/>
      <c r="K60" s="61"/>
      <c r="L60" s="62"/>
    </row>
    <row r="61" spans="1:12" ht="10.5" customHeight="1" thickTop="1">
      <c r="A61" s="8" t="s">
        <v>230</v>
      </c>
      <c r="B61" s="1" t="s">
        <v>15</v>
      </c>
      <c r="C61" s="2">
        <f t="shared" si="3"/>
        <v>6</v>
      </c>
      <c r="D61" s="2">
        <f t="shared" si="4"/>
        <v>4</v>
      </c>
      <c r="E61" s="2">
        <v>2</v>
      </c>
      <c r="F61" s="2">
        <v>0</v>
      </c>
      <c r="G61" s="2">
        <v>2</v>
      </c>
      <c r="H61" s="2">
        <v>13</v>
      </c>
      <c r="I61" s="2">
        <v>14</v>
      </c>
      <c r="J61" s="2">
        <f t="shared" si="5"/>
        <v>-1</v>
      </c>
      <c r="K61" s="19">
        <v>1</v>
      </c>
      <c r="L61" s="2"/>
    </row>
    <row r="62" spans="1:12" ht="10.5" customHeight="1">
      <c r="A62" s="8" t="s">
        <v>229</v>
      </c>
      <c r="B62" s="1" t="s">
        <v>39</v>
      </c>
      <c r="C62" s="2">
        <f t="shared" si="3"/>
        <v>0</v>
      </c>
      <c r="D62" s="2">
        <f t="shared" si="4"/>
        <v>4</v>
      </c>
      <c r="E62" s="2">
        <v>0</v>
      </c>
      <c r="F62" s="2">
        <v>0</v>
      </c>
      <c r="G62" s="2">
        <v>4</v>
      </c>
      <c r="H62" s="2">
        <v>5</v>
      </c>
      <c r="I62" s="2">
        <v>29</v>
      </c>
      <c r="J62" s="2">
        <f t="shared" si="5"/>
        <v>-24</v>
      </c>
      <c r="K62" s="19">
        <v>1</v>
      </c>
      <c r="L62" s="2"/>
    </row>
    <row r="63" spans="1:12" ht="10.5" customHeight="1">
      <c r="A63" s="1"/>
      <c r="B63" s="1"/>
      <c r="C63" s="2"/>
      <c r="D63" s="2">
        <f>SUM(D55:D62)/2</f>
        <v>14</v>
      </c>
      <c r="E63" s="2"/>
      <c r="F63" s="2"/>
      <c r="G63" s="2"/>
      <c r="H63" s="2">
        <f>SUM(H55:H62)</f>
        <v>90</v>
      </c>
      <c r="I63" s="2">
        <f>SUM(I55:I62)</f>
        <v>90</v>
      </c>
      <c r="J63" s="2"/>
      <c r="K63" s="19">
        <f>SUM(K55:K62)</f>
        <v>10</v>
      </c>
      <c r="L63" s="2">
        <f>SUM(L55:L62)</f>
        <v>0</v>
      </c>
    </row>
    <row r="64" spans="1:12" s="35" customFormat="1" ht="10.5" customHeight="1" thickBot="1">
      <c r="A64" s="32"/>
      <c r="B64" s="32"/>
      <c r="C64" s="33"/>
      <c r="D64" s="33"/>
      <c r="E64" s="33"/>
      <c r="F64" s="33"/>
      <c r="G64" s="33"/>
      <c r="H64" s="33"/>
      <c r="I64" s="33"/>
      <c r="J64" s="33"/>
      <c r="K64" s="34"/>
      <c r="L64" s="33"/>
    </row>
    <row r="65" spans="1:12" s="5" customFormat="1" ht="10.5" customHeight="1" thickBot="1" thickTop="1">
      <c r="A65" s="73" t="s">
        <v>247</v>
      </c>
      <c r="B65" s="74"/>
      <c r="C65" s="74"/>
      <c r="D65" s="74"/>
      <c r="E65" s="74"/>
      <c r="F65" s="74"/>
      <c r="G65" s="74"/>
      <c r="H65" s="74"/>
      <c r="I65" s="75"/>
      <c r="J65" s="75"/>
      <c r="K65" s="76"/>
      <c r="L65" s="77"/>
    </row>
    <row r="66" spans="1:12" s="7" customFormat="1" ht="10.5" customHeight="1" thickTop="1">
      <c r="A66" s="27" t="s">
        <v>7</v>
      </c>
      <c r="B66" s="27" t="s">
        <v>0</v>
      </c>
      <c r="C66" s="28" t="s">
        <v>1</v>
      </c>
      <c r="D66" s="28" t="s">
        <v>2</v>
      </c>
      <c r="E66" s="28" t="s">
        <v>3</v>
      </c>
      <c r="F66" s="28" t="s">
        <v>8</v>
      </c>
      <c r="G66" s="28" t="s">
        <v>9</v>
      </c>
      <c r="H66" s="28" t="s">
        <v>4</v>
      </c>
      <c r="I66" s="28" t="s">
        <v>5</v>
      </c>
      <c r="J66" s="28" t="s">
        <v>6</v>
      </c>
      <c r="K66" s="29" t="s">
        <v>12</v>
      </c>
      <c r="L66" s="30" t="s">
        <v>13</v>
      </c>
    </row>
    <row r="67" spans="1:12" ht="10.5" customHeight="1">
      <c r="A67" s="8" t="s">
        <v>230</v>
      </c>
      <c r="B67" s="1" t="s">
        <v>70</v>
      </c>
      <c r="C67" s="2">
        <f>(E67*3)+(F67*1)</f>
        <v>12</v>
      </c>
      <c r="D67" s="2">
        <f>SUM(E67:G67)</f>
        <v>4</v>
      </c>
      <c r="E67" s="2">
        <v>4</v>
      </c>
      <c r="F67" s="2">
        <v>0</v>
      </c>
      <c r="G67" s="2">
        <v>0</v>
      </c>
      <c r="H67" s="2">
        <v>28</v>
      </c>
      <c r="I67" s="2">
        <v>3</v>
      </c>
      <c r="J67" s="2">
        <f>H67-I67</f>
        <v>25</v>
      </c>
      <c r="K67" s="19"/>
      <c r="L67" s="2"/>
    </row>
    <row r="68" spans="1:12" ht="10.5" customHeight="1" thickBot="1">
      <c r="A68" s="8" t="s">
        <v>229</v>
      </c>
      <c r="B68" s="1" t="s">
        <v>24</v>
      </c>
      <c r="C68" s="2">
        <f>(E68*3)+(F68*1)</f>
        <v>6</v>
      </c>
      <c r="D68" s="2">
        <f>SUM(E68:G68)</f>
        <v>4</v>
      </c>
      <c r="E68" s="2">
        <v>2</v>
      </c>
      <c r="F68" s="2">
        <v>0</v>
      </c>
      <c r="G68" s="2">
        <v>2</v>
      </c>
      <c r="H68" s="2">
        <v>7</v>
      </c>
      <c r="I68" s="2">
        <v>14</v>
      </c>
      <c r="J68" s="2">
        <f>H68-I68</f>
        <v>-7</v>
      </c>
      <c r="K68" s="19"/>
      <c r="L68" s="2"/>
    </row>
    <row r="69" spans="1:12" s="5" customFormat="1" ht="10.5" customHeight="1" thickBot="1" thickTop="1">
      <c r="A69" s="53" t="s">
        <v>248</v>
      </c>
      <c r="B69" s="54"/>
      <c r="C69" s="54"/>
      <c r="D69" s="54"/>
      <c r="E69" s="54"/>
      <c r="F69" s="54"/>
      <c r="G69" s="54"/>
      <c r="H69" s="54"/>
      <c r="I69" s="55"/>
      <c r="J69" s="55"/>
      <c r="K69" s="56"/>
      <c r="L69" s="57"/>
    </row>
    <row r="70" spans="1:12" ht="10.5" customHeight="1" thickTop="1">
      <c r="A70" s="8" t="s">
        <v>230</v>
      </c>
      <c r="B70" s="1" t="s">
        <v>39</v>
      </c>
      <c r="C70" s="2">
        <f>(E70*3)+(F70*1)</f>
        <v>3</v>
      </c>
      <c r="D70" s="2">
        <f>SUM(E70:G70)</f>
        <v>4</v>
      </c>
      <c r="E70" s="2">
        <v>1</v>
      </c>
      <c r="F70" s="2">
        <v>0</v>
      </c>
      <c r="G70" s="2">
        <v>3</v>
      </c>
      <c r="H70" s="2">
        <v>7</v>
      </c>
      <c r="I70" s="2">
        <v>16</v>
      </c>
      <c r="J70" s="2">
        <f>H70-I70</f>
        <v>-9</v>
      </c>
      <c r="K70" s="19"/>
      <c r="L70" s="2"/>
    </row>
    <row r="71" spans="1:12" ht="10.5" customHeight="1">
      <c r="A71" s="8" t="s">
        <v>229</v>
      </c>
      <c r="B71" s="1" t="s">
        <v>28</v>
      </c>
      <c r="C71" s="2">
        <f>(E71*3)+(F71*1)</f>
        <v>3</v>
      </c>
      <c r="D71" s="2">
        <f>SUM(E71:G71)</f>
        <v>4</v>
      </c>
      <c r="E71" s="2">
        <v>1</v>
      </c>
      <c r="F71" s="2">
        <v>0</v>
      </c>
      <c r="G71" s="2">
        <v>3</v>
      </c>
      <c r="H71" s="2">
        <v>7</v>
      </c>
      <c r="I71" s="2">
        <v>16</v>
      </c>
      <c r="J71" s="2">
        <f>H71-I71</f>
        <v>-9</v>
      </c>
      <c r="K71" s="19"/>
      <c r="L71" s="2"/>
    </row>
    <row r="72" spans="1:12" ht="10.5" customHeight="1">
      <c r="A72" s="1"/>
      <c r="B72" s="1"/>
      <c r="C72" s="2"/>
      <c r="D72" s="2">
        <f>SUM(D67:D71)/2</f>
        <v>8</v>
      </c>
      <c r="E72" s="2"/>
      <c r="F72" s="2"/>
      <c r="G72" s="2"/>
      <c r="H72" s="2">
        <f>SUM(H67:H71)</f>
        <v>49</v>
      </c>
      <c r="I72" s="2">
        <f>SUM(I67:I71)</f>
        <v>49</v>
      </c>
      <c r="J72" s="2"/>
      <c r="K72" s="19">
        <f>SUM(K67:K71)</f>
        <v>0</v>
      </c>
      <c r="L72" s="2">
        <f>SUM(L67:L71)</f>
        <v>0</v>
      </c>
    </row>
    <row r="73" spans="1:12" s="41" customFormat="1" ht="10.5" customHeight="1">
      <c r="A73" s="38" t="s">
        <v>25</v>
      </c>
      <c r="B73" s="38"/>
      <c r="C73" s="39"/>
      <c r="D73" s="39"/>
      <c r="E73" s="39"/>
      <c r="F73" s="39"/>
      <c r="G73" s="39"/>
      <c r="H73" s="39"/>
      <c r="I73" s="39"/>
      <c r="J73" s="39"/>
      <c r="K73" s="40"/>
      <c r="L73" s="39"/>
    </row>
    <row r="74" spans="2:3" ht="10.5" customHeight="1" thickBot="1">
      <c r="B74" s="17" t="s">
        <v>16</v>
      </c>
      <c r="C74" s="18"/>
    </row>
    <row r="75" spans="2:3" ht="10.5" customHeight="1">
      <c r="B75" s="13" t="s">
        <v>17</v>
      </c>
      <c r="C75" s="14">
        <f>D18+D36+D51+D63+D72</f>
        <v>80</v>
      </c>
    </row>
    <row r="76" spans="2:3" ht="10.5" customHeight="1">
      <c r="B76" s="15" t="s">
        <v>18</v>
      </c>
      <c r="C76" s="16">
        <f>H18+H36+H51+H63+H72</f>
        <v>517</v>
      </c>
    </row>
    <row r="77" spans="2:3" ht="10.5" customHeight="1">
      <c r="B77" s="15" t="s">
        <v>19</v>
      </c>
      <c r="C77" s="16">
        <f>C76/C75</f>
        <v>6.4625</v>
      </c>
    </row>
    <row r="78" spans="2:3" ht="10.5" customHeight="1">
      <c r="B78" s="15" t="s">
        <v>20</v>
      </c>
      <c r="C78" s="16">
        <f>K18+K36+K51+K63+K72</f>
        <v>97</v>
      </c>
    </row>
    <row r="79" spans="2:3" ht="10.5" customHeight="1">
      <c r="B79" s="15" t="s">
        <v>23</v>
      </c>
      <c r="C79" s="16">
        <f>C78/C75</f>
        <v>1.2125</v>
      </c>
    </row>
    <row r="80" spans="2:3" ht="10.5" customHeight="1">
      <c r="B80" s="15" t="s">
        <v>21</v>
      </c>
      <c r="C80" s="16">
        <f>L18+L36+L51+L63+L72</f>
        <v>9</v>
      </c>
    </row>
    <row r="81" spans="2:3" ht="10.5" customHeight="1">
      <c r="B81" s="15" t="s">
        <v>22</v>
      </c>
      <c r="C81" s="16">
        <f>C80/C75</f>
        <v>0.1125</v>
      </c>
    </row>
  </sheetData>
  <sheetProtection/>
  <mergeCells count="19">
    <mergeCell ref="A53:L53"/>
    <mergeCell ref="A38:L38"/>
    <mergeCell ref="D3:F3"/>
    <mergeCell ref="A20:L20"/>
    <mergeCell ref="A5:L5"/>
    <mergeCell ref="A9:L9"/>
    <mergeCell ref="A12:L12"/>
    <mergeCell ref="A15:L15"/>
    <mergeCell ref="A27:L27"/>
    <mergeCell ref="A57:L57"/>
    <mergeCell ref="A60:L60"/>
    <mergeCell ref="A69:L69"/>
    <mergeCell ref="A24:L24"/>
    <mergeCell ref="A48:L48"/>
    <mergeCell ref="A30:L30"/>
    <mergeCell ref="A33:L33"/>
    <mergeCell ref="A42:L42"/>
    <mergeCell ref="A45:L45"/>
    <mergeCell ref="A65:L65"/>
  </mergeCells>
  <printOptions horizontalCentered="1"/>
  <pageMargins left="0.7874015748031497" right="0.7086614173228347" top="0.3937007874015748" bottom="0.3937007874015748" header="0.5118110236220472" footer="0.5118110236220472"/>
  <pageSetup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45"/>
  <sheetViews>
    <sheetView showGridLines="0" zoomScale="200" zoomScaleNormal="200" zoomScaleSheetLayoutView="145" workbookViewId="0" topLeftCell="A194">
      <selection activeCell="A65" sqref="A65"/>
    </sheetView>
  </sheetViews>
  <sheetFormatPr defaultColWidth="9.140625" defaultRowHeight="10.5" customHeight="1"/>
  <cols>
    <col min="1" max="1" width="27.7109375" style="3" bestFit="1" customWidth="1"/>
    <col min="2" max="2" width="29.0039062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8"/>
      <c r="C3" s="83"/>
      <c r="D3" s="83"/>
      <c r="E3" s="83"/>
      <c r="F3" s="83"/>
    </row>
    <row r="4" spans="2:6" ht="10.5" customHeight="1">
      <c r="B4" s="42" t="s">
        <v>27</v>
      </c>
      <c r="C4" s="31"/>
      <c r="D4" s="31"/>
      <c r="E4" s="31"/>
      <c r="F4" s="31"/>
    </row>
    <row r="5" spans="1:6" s="5" customFormat="1" ht="10.5" customHeight="1" thickBot="1">
      <c r="A5" s="82" t="s">
        <v>33</v>
      </c>
      <c r="B5" s="82"/>
      <c r="C5" s="82"/>
      <c r="D5" s="82"/>
      <c r="E5" s="82"/>
      <c r="F5" s="82"/>
    </row>
    <row r="6" spans="1:6" s="25" customFormat="1" ht="10.5" customHeight="1" thickTop="1">
      <c r="A6" s="22" t="s">
        <v>10</v>
      </c>
      <c r="B6" s="47" t="s">
        <v>0</v>
      </c>
      <c r="C6" s="23" t="s">
        <v>11</v>
      </c>
      <c r="D6" s="23" t="s">
        <v>12</v>
      </c>
      <c r="E6" s="23" t="s">
        <v>13</v>
      </c>
      <c r="F6" s="24" t="s">
        <v>14</v>
      </c>
    </row>
    <row r="7" spans="1:6" s="5" customFormat="1" ht="10.5" customHeight="1">
      <c r="A7" s="9" t="s">
        <v>277</v>
      </c>
      <c r="B7" s="49" t="s">
        <v>75</v>
      </c>
      <c r="C7" s="11">
        <v>12</v>
      </c>
      <c r="D7" s="11"/>
      <c r="E7" s="11"/>
      <c r="F7" s="36"/>
    </row>
    <row r="8" spans="1:6" s="5" customFormat="1" ht="10.5" customHeight="1">
      <c r="A8" s="9" t="s">
        <v>142</v>
      </c>
      <c r="B8" s="52" t="s">
        <v>74</v>
      </c>
      <c r="C8" s="11">
        <v>11</v>
      </c>
      <c r="D8" s="11">
        <v>2</v>
      </c>
      <c r="E8" s="11"/>
      <c r="F8" s="36"/>
    </row>
    <row r="9" spans="1:6" s="5" customFormat="1" ht="10.5" customHeight="1">
      <c r="A9" s="9" t="s">
        <v>111</v>
      </c>
      <c r="B9" s="49" t="s">
        <v>75</v>
      </c>
      <c r="C9" s="11">
        <v>10</v>
      </c>
      <c r="D9" s="11"/>
      <c r="E9" s="11"/>
      <c r="F9" s="36"/>
    </row>
    <row r="10" spans="1:6" s="5" customFormat="1" ht="10.5" customHeight="1">
      <c r="A10" s="9" t="s">
        <v>68</v>
      </c>
      <c r="B10" s="46" t="s">
        <v>40</v>
      </c>
      <c r="C10" s="11">
        <v>9</v>
      </c>
      <c r="D10" s="11">
        <v>2</v>
      </c>
      <c r="E10" s="11"/>
      <c r="F10" s="36"/>
    </row>
    <row r="11" spans="1:6" s="5" customFormat="1" ht="10.5" customHeight="1">
      <c r="A11" s="9" t="s">
        <v>95</v>
      </c>
      <c r="B11" s="49" t="s">
        <v>15</v>
      </c>
      <c r="C11" s="11">
        <v>7</v>
      </c>
      <c r="D11" s="11">
        <v>1</v>
      </c>
      <c r="E11" s="11">
        <v>1</v>
      </c>
      <c r="F11" s="36" t="s">
        <v>166</v>
      </c>
    </row>
    <row r="12" spans="1:6" s="5" customFormat="1" ht="10.5" customHeight="1">
      <c r="A12" s="9" t="s">
        <v>143</v>
      </c>
      <c r="B12" s="49" t="s">
        <v>74</v>
      </c>
      <c r="C12" s="11">
        <v>6</v>
      </c>
      <c r="D12" s="11"/>
      <c r="E12" s="11"/>
      <c r="F12" s="36"/>
    </row>
    <row r="13" spans="1:6" s="5" customFormat="1" ht="10.5" customHeight="1">
      <c r="A13" s="9" t="s">
        <v>94</v>
      </c>
      <c r="B13" s="49" t="s">
        <v>15</v>
      </c>
      <c r="C13" s="11">
        <v>5</v>
      </c>
      <c r="D13" s="11">
        <v>2</v>
      </c>
      <c r="E13" s="11"/>
      <c r="F13" s="36"/>
    </row>
    <row r="14" spans="1:6" s="5" customFormat="1" ht="10.5" customHeight="1">
      <c r="A14" s="9" t="s">
        <v>186</v>
      </c>
      <c r="B14" s="49" t="s">
        <v>75</v>
      </c>
      <c r="C14" s="11">
        <v>5</v>
      </c>
      <c r="D14" s="11">
        <v>1</v>
      </c>
      <c r="E14" s="11"/>
      <c r="F14" s="36"/>
    </row>
    <row r="15" spans="1:6" s="5" customFormat="1" ht="10.5" customHeight="1">
      <c r="A15" s="9" t="s">
        <v>223</v>
      </c>
      <c r="B15" s="49" t="s">
        <v>73</v>
      </c>
      <c r="C15" s="11">
        <v>4</v>
      </c>
      <c r="D15" s="11">
        <v>2</v>
      </c>
      <c r="E15" s="11"/>
      <c r="F15" s="36"/>
    </row>
    <row r="16" spans="1:6" s="5" customFormat="1" ht="10.5" customHeight="1">
      <c r="A16" s="9" t="s">
        <v>109</v>
      </c>
      <c r="B16" s="51" t="s">
        <v>40</v>
      </c>
      <c r="C16" s="11">
        <v>3</v>
      </c>
      <c r="D16" s="11">
        <v>1</v>
      </c>
      <c r="E16" s="11">
        <v>1</v>
      </c>
      <c r="F16" s="36" t="s">
        <v>166</v>
      </c>
    </row>
    <row r="17" spans="1:6" s="5" customFormat="1" ht="10.5" customHeight="1">
      <c r="A17" s="9" t="s">
        <v>64</v>
      </c>
      <c r="B17" s="46" t="s">
        <v>26</v>
      </c>
      <c r="C17" s="11">
        <v>3</v>
      </c>
      <c r="D17" s="11">
        <v>1</v>
      </c>
      <c r="E17" s="11"/>
      <c r="F17" s="36"/>
    </row>
    <row r="18" spans="1:6" s="5" customFormat="1" ht="10.5" customHeight="1">
      <c r="A18" s="9" t="s">
        <v>65</v>
      </c>
      <c r="B18" s="50" t="s">
        <v>26</v>
      </c>
      <c r="C18" s="11">
        <v>3</v>
      </c>
      <c r="D18" s="11">
        <v>1</v>
      </c>
      <c r="E18" s="11"/>
      <c r="F18" s="36"/>
    </row>
    <row r="19" spans="1:6" s="5" customFormat="1" ht="10.5" customHeight="1">
      <c r="A19" s="9" t="s">
        <v>101</v>
      </c>
      <c r="B19" s="10" t="s">
        <v>76</v>
      </c>
      <c r="C19" s="11">
        <v>3</v>
      </c>
      <c r="D19" s="11">
        <v>1</v>
      </c>
      <c r="E19" s="11"/>
      <c r="F19" s="36"/>
    </row>
    <row r="20" spans="1:6" s="5" customFormat="1" ht="10.5" customHeight="1">
      <c r="A20" s="9" t="s">
        <v>140</v>
      </c>
      <c r="B20" s="10" t="s">
        <v>24</v>
      </c>
      <c r="C20" s="11">
        <v>3</v>
      </c>
      <c r="D20" s="11">
        <v>2</v>
      </c>
      <c r="E20" s="11"/>
      <c r="F20" s="36"/>
    </row>
    <row r="21" spans="1:6" s="5" customFormat="1" ht="10.5" customHeight="1">
      <c r="A21" s="9" t="s">
        <v>175</v>
      </c>
      <c r="B21" s="10" t="s">
        <v>74</v>
      </c>
      <c r="C21" s="11">
        <v>3</v>
      </c>
      <c r="D21" s="11">
        <v>1</v>
      </c>
      <c r="E21" s="11"/>
      <c r="F21" s="36"/>
    </row>
    <row r="22" spans="1:6" s="5" customFormat="1" ht="10.5" customHeight="1">
      <c r="A22" s="9" t="s">
        <v>69</v>
      </c>
      <c r="B22" s="50" t="s">
        <v>40</v>
      </c>
      <c r="C22" s="11">
        <v>3</v>
      </c>
      <c r="D22" s="11"/>
      <c r="E22" s="11"/>
      <c r="F22" s="36"/>
    </row>
    <row r="23" spans="1:6" s="5" customFormat="1" ht="10.5" customHeight="1">
      <c r="A23" s="9" t="s">
        <v>176</v>
      </c>
      <c r="B23" s="10" t="s">
        <v>74</v>
      </c>
      <c r="C23" s="11">
        <v>2</v>
      </c>
      <c r="D23" s="11">
        <v>2</v>
      </c>
      <c r="E23" s="11"/>
      <c r="F23" s="36"/>
    </row>
    <row r="24" spans="1:6" s="5" customFormat="1" ht="10.5" customHeight="1">
      <c r="A24" s="9" t="s">
        <v>274</v>
      </c>
      <c r="B24" s="10" t="s">
        <v>15</v>
      </c>
      <c r="C24" s="11">
        <v>2</v>
      </c>
      <c r="D24" s="11"/>
      <c r="E24" s="11"/>
      <c r="F24" s="36"/>
    </row>
    <row r="25" spans="1:6" s="5" customFormat="1" ht="10.5" customHeight="1">
      <c r="A25" s="9" t="s">
        <v>98</v>
      </c>
      <c r="B25" s="10" t="s">
        <v>74</v>
      </c>
      <c r="C25" s="11">
        <v>2</v>
      </c>
      <c r="D25" s="11">
        <v>2</v>
      </c>
      <c r="E25" s="11"/>
      <c r="F25" s="36"/>
    </row>
    <row r="26" spans="1:6" s="5" customFormat="1" ht="10.5" customHeight="1">
      <c r="A26" s="9" t="s">
        <v>66</v>
      </c>
      <c r="B26" s="50" t="s">
        <v>26</v>
      </c>
      <c r="C26" s="11">
        <v>2</v>
      </c>
      <c r="D26" s="11"/>
      <c r="E26" s="11"/>
      <c r="F26" s="36"/>
    </row>
    <row r="27" spans="1:6" s="5" customFormat="1" ht="10.5" customHeight="1">
      <c r="A27" s="9" t="s">
        <v>211</v>
      </c>
      <c r="B27" s="10" t="s">
        <v>76</v>
      </c>
      <c r="C27" s="11">
        <v>2</v>
      </c>
      <c r="D27" s="11">
        <v>1</v>
      </c>
      <c r="E27" s="11"/>
      <c r="F27" s="36"/>
    </row>
    <row r="28" spans="1:6" s="5" customFormat="1" ht="10.5" customHeight="1">
      <c r="A28" s="9" t="s">
        <v>99</v>
      </c>
      <c r="B28" s="10" t="s">
        <v>73</v>
      </c>
      <c r="C28" s="11">
        <v>2</v>
      </c>
      <c r="D28" s="11">
        <v>1</v>
      </c>
      <c r="E28" s="11"/>
      <c r="F28" s="36"/>
    </row>
    <row r="29" spans="1:6" s="5" customFormat="1" ht="10.5" customHeight="1">
      <c r="A29" s="9" t="s">
        <v>276</v>
      </c>
      <c r="B29" s="10" t="s">
        <v>75</v>
      </c>
      <c r="C29" s="11">
        <v>2</v>
      </c>
      <c r="D29" s="11">
        <v>1</v>
      </c>
      <c r="E29" s="11"/>
      <c r="F29" s="36"/>
    </row>
    <row r="30" spans="1:6" s="5" customFormat="1" ht="10.5" customHeight="1">
      <c r="A30" s="9" t="s">
        <v>189</v>
      </c>
      <c r="B30" s="10" t="s">
        <v>24</v>
      </c>
      <c r="C30" s="11">
        <v>2</v>
      </c>
      <c r="D30" s="11"/>
      <c r="E30" s="11"/>
      <c r="F30" s="36"/>
    </row>
    <row r="31" spans="1:6" s="5" customFormat="1" ht="10.5" customHeight="1">
      <c r="A31" s="9" t="s">
        <v>187</v>
      </c>
      <c r="B31" s="10" t="s">
        <v>75</v>
      </c>
      <c r="C31" s="11">
        <v>2</v>
      </c>
      <c r="D31" s="11"/>
      <c r="E31" s="11"/>
      <c r="F31" s="36"/>
    </row>
    <row r="32" spans="1:6" s="5" customFormat="1" ht="10.5" customHeight="1">
      <c r="A32" s="9" t="s">
        <v>147</v>
      </c>
      <c r="B32" s="10" t="s">
        <v>73</v>
      </c>
      <c r="C32" s="11">
        <v>2</v>
      </c>
      <c r="D32" s="11">
        <v>1</v>
      </c>
      <c r="E32" s="11">
        <v>1</v>
      </c>
      <c r="F32" s="36" t="s">
        <v>166</v>
      </c>
    </row>
    <row r="33" spans="1:6" s="5" customFormat="1" ht="10.5" customHeight="1">
      <c r="A33" s="9" t="s">
        <v>95</v>
      </c>
      <c r="B33" s="10" t="s">
        <v>74</v>
      </c>
      <c r="C33" s="11">
        <v>1</v>
      </c>
      <c r="D33" s="11"/>
      <c r="E33" s="11"/>
      <c r="F33" s="36"/>
    </row>
    <row r="34" spans="1:6" s="5" customFormat="1" ht="10.5" customHeight="1">
      <c r="A34" s="9" t="s">
        <v>190</v>
      </c>
      <c r="B34" s="10" t="s">
        <v>24</v>
      </c>
      <c r="C34" s="11">
        <v>1</v>
      </c>
      <c r="D34" s="11"/>
      <c r="E34" s="11"/>
      <c r="F34" s="36"/>
    </row>
    <row r="35" spans="1:6" s="5" customFormat="1" ht="10.5" customHeight="1">
      <c r="A35" s="9" t="s">
        <v>183</v>
      </c>
      <c r="B35" s="10" t="s">
        <v>73</v>
      </c>
      <c r="C35" s="11">
        <v>1</v>
      </c>
      <c r="D35" s="11"/>
      <c r="E35" s="11"/>
      <c r="F35" s="36"/>
    </row>
    <row r="36" spans="1:6" s="5" customFormat="1" ht="10.5" customHeight="1">
      <c r="A36" s="9" t="s">
        <v>112</v>
      </c>
      <c r="B36" s="10" t="s">
        <v>73</v>
      </c>
      <c r="C36" s="11">
        <v>1</v>
      </c>
      <c r="D36" s="11">
        <v>2</v>
      </c>
      <c r="E36" s="11"/>
      <c r="F36" s="36"/>
    </row>
    <row r="37" spans="1:6" s="5" customFormat="1" ht="10.5" customHeight="1">
      <c r="A37" s="9" t="s">
        <v>188</v>
      </c>
      <c r="B37" s="10" t="s">
        <v>75</v>
      </c>
      <c r="C37" s="11">
        <v>1</v>
      </c>
      <c r="D37" s="11"/>
      <c r="E37" s="11"/>
      <c r="F37" s="36"/>
    </row>
    <row r="38" spans="1:6" s="5" customFormat="1" ht="10.5" customHeight="1">
      <c r="A38" s="9" t="s">
        <v>144</v>
      </c>
      <c r="B38" s="10" t="s">
        <v>74</v>
      </c>
      <c r="C38" s="11">
        <v>1</v>
      </c>
      <c r="D38" s="11"/>
      <c r="E38" s="11"/>
      <c r="F38" s="36"/>
    </row>
    <row r="39" spans="1:6" s="5" customFormat="1" ht="10.5" customHeight="1">
      <c r="A39" s="9" t="s">
        <v>271</v>
      </c>
      <c r="B39" s="10" t="s">
        <v>15</v>
      </c>
      <c r="C39" s="11">
        <v>1</v>
      </c>
      <c r="D39" s="11">
        <v>1</v>
      </c>
      <c r="E39" s="11"/>
      <c r="F39" s="36"/>
    </row>
    <row r="40" spans="1:6" s="5" customFormat="1" ht="10.5" customHeight="1">
      <c r="A40" s="9" t="s">
        <v>67</v>
      </c>
      <c r="B40" s="50" t="s">
        <v>40</v>
      </c>
      <c r="C40" s="11">
        <v>1</v>
      </c>
      <c r="D40" s="11">
        <v>2</v>
      </c>
      <c r="E40" s="11"/>
      <c r="F40" s="36"/>
    </row>
    <row r="41" spans="1:6" s="5" customFormat="1" ht="10.5" customHeight="1">
      <c r="A41" s="9" t="s">
        <v>202</v>
      </c>
      <c r="B41" s="48" t="s">
        <v>40</v>
      </c>
      <c r="C41" s="11">
        <v>1</v>
      </c>
      <c r="D41" s="11"/>
      <c r="E41" s="11"/>
      <c r="F41" s="36"/>
    </row>
    <row r="42" spans="1:6" s="5" customFormat="1" ht="10.5" customHeight="1">
      <c r="A42" s="9" t="s">
        <v>145</v>
      </c>
      <c r="B42" s="10" t="s">
        <v>74</v>
      </c>
      <c r="C42" s="11">
        <v>1</v>
      </c>
      <c r="D42" s="11"/>
      <c r="E42" s="11"/>
      <c r="F42" s="36"/>
    </row>
    <row r="43" spans="1:6" s="5" customFormat="1" ht="10.5" customHeight="1">
      <c r="A43" s="9" t="s">
        <v>164</v>
      </c>
      <c r="B43" s="50" t="s">
        <v>26</v>
      </c>
      <c r="C43" s="11">
        <v>1</v>
      </c>
      <c r="D43" s="11"/>
      <c r="E43" s="11"/>
      <c r="F43" s="36"/>
    </row>
    <row r="44" spans="1:6" s="5" customFormat="1" ht="10.5" customHeight="1">
      <c r="A44" s="9" t="s">
        <v>210</v>
      </c>
      <c r="B44" s="10" t="s">
        <v>76</v>
      </c>
      <c r="C44" s="11">
        <v>1</v>
      </c>
      <c r="D44" s="11"/>
      <c r="E44" s="11"/>
      <c r="F44" s="36"/>
    </row>
    <row r="45" spans="1:6" s="5" customFormat="1" ht="10.5" customHeight="1">
      <c r="A45" s="9" t="s">
        <v>257</v>
      </c>
      <c r="B45" s="10" t="s">
        <v>76</v>
      </c>
      <c r="C45" s="11">
        <v>1</v>
      </c>
      <c r="D45" s="11"/>
      <c r="E45" s="11"/>
      <c r="F45" s="36"/>
    </row>
    <row r="46" spans="1:6" s="5" customFormat="1" ht="10.5" customHeight="1">
      <c r="A46" s="9" t="s">
        <v>201</v>
      </c>
      <c r="B46" s="50" t="s">
        <v>40</v>
      </c>
      <c r="C46" s="11">
        <v>1</v>
      </c>
      <c r="D46" s="11"/>
      <c r="E46" s="11"/>
      <c r="F46" s="36"/>
    </row>
    <row r="47" spans="1:6" s="5" customFormat="1" ht="10.5" customHeight="1">
      <c r="A47" s="9" t="s">
        <v>191</v>
      </c>
      <c r="B47" s="10" t="s">
        <v>24</v>
      </c>
      <c r="C47" s="11">
        <v>1</v>
      </c>
      <c r="D47" s="11"/>
      <c r="E47" s="11"/>
      <c r="F47" s="36"/>
    </row>
    <row r="48" spans="1:6" s="5" customFormat="1" ht="10.5" customHeight="1">
      <c r="A48" s="9" t="s">
        <v>141</v>
      </c>
      <c r="B48" s="10" t="s">
        <v>24</v>
      </c>
      <c r="C48" s="11">
        <v>1</v>
      </c>
      <c r="D48" s="11"/>
      <c r="E48" s="11"/>
      <c r="F48" s="36"/>
    </row>
    <row r="49" spans="1:6" s="5" customFormat="1" ht="10.5" customHeight="1">
      <c r="A49" s="9" t="s">
        <v>224</v>
      </c>
      <c r="B49" s="50" t="s">
        <v>26</v>
      </c>
      <c r="C49" s="11">
        <v>1</v>
      </c>
      <c r="D49" s="11"/>
      <c r="E49" s="11"/>
      <c r="F49" s="36"/>
    </row>
    <row r="50" spans="1:6" s="5" customFormat="1" ht="10.5" customHeight="1">
      <c r="A50" s="9" t="s">
        <v>146</v>
      </c>
      <c r="B50" s="10" t="s">
        <v>74</v>
      </c>
      <c r="C50" s="11">
        <v>1</v>
      </c>
      <c r="D50" s="11"/>
      <c r="E50" s="11"/>
      <c r="F50" s="36"/>
    </row>
    <row r="51" spans="1:6" s="5" customFormat="1" ht="10.5" customHeight="1">
      <c r="A51" s="9" t="s">
        <v>204</v>
      </c>
      <c r="B51" s="10" t="s">
        <v>15</v>
      </c>
      <c r="C51" s="11">
        <v>1</v>
      </c>
      <c r="D51" s="11">
        <v>1</v>
      </c>
      <c r="E51" s="11"/>
      <c r="F51" s="36"/>
    </row>
    <row r="52" spans="1:6" s="5" customFormat="1" ht="10.5" customHeight="1">
      <c r="A52" s="9" t="s">
        <v>203</v>
      </c>
      <c r="B52" s="10" t="s">
        <v>15</v>
      </c>
      <c r="C52" s="11">
        <v>1</v>
      </c>
      <c r="D52" s="11">
        <v>2</v>
      </c>
      <c r="E52" s="11"/>
      <c r="F52" s="36"/>
    </row>
    <row r="53" spans="1:6" s="5" customFormat="1" ht="10.5" customHeight="1">
      <c r="A53" s="9" t="s">
        <v>192</v>
      </c>
      <c r="B53" s="50" t="s">
        <v>26</v>
      </c>
      <c r="C53" s="11"/>
      <c r="D53" s="11">
        <v>1</v>
      </c>
      <c r="E53" s="11"/>
      <c r="F53" s="36"/>
    </row>
    <row r="54" spans="1:6" s="5" customFormat="1" ht="10.5" customHeight="1">
      <c r="A54" s="9" t="s">
        <v>110</v>
      </c>
      <c r="B54" s="10" t="s">
        <v>75</v>
      </c>
      <c r="C54" s="11"/>
      <c r="D54" s="11">
        <v>1</v>
      </c>
      <c r="E54" s="11"/>
      <c r="F54" s="36"/>
    </row>
    <row r="55" spans="1:6" s="5" customFormat="1" ht="10.5" customHeight="1">
      <c r="A55" s="9" t="s">
        <v>258</v>
      </c>
      <c r="B55" s="10" t="s">
        <v>76</v>
      </c>
      <c r="C55" s="11"/>
      <c r="D55" s="11">
        <v>1</v>
      </c>
      <c r="E55" s="11"/>
      <c r="F55" s="36"/>
    </row>
    <row r="56" spans="1:6" s="5" customFormat="1" ht="10.5" customHeight="1">
      <c r="A56" s="9" t="s">
        <v>182</v>
      </c>
      <c r="B56" s="10" t="s">
        <v>73</v>
      </c>
      <c r="C56" s="11"/>
      <c r="D56" s="11">
        <v>1</v>
      </c>
      <c r="E56" s="11"/>
      <c r="F56" s="36"/>
    </row>
    <row r="57" spans="1:6" s="5" customFormat="1" ht="10.5" customHeight="1">
      <c r="A57" s="9" t="s">
        <v>102</v>
      </c>
      <c r="B57" s="10" t="s">
        <v>76</v>
      </c>
      <c r="C57" s="11"/>
      <c r="D57" s="11">
        <v>2</v>
      </c>
      <c r="E57" s="11"/>
      <c r="F57" s="36"/>
    </row>
    <row r="58" spans="1:6" s="5" customFormat="1" ht="10.5" customHeight="1">
      <c r="A58" s="9" t="s">
        <v>100</v>
      </c>
      <c r="B58" s="10" t="s">
        <v>76</v>
      </c>
      <c r="C58" s="11"/>
      <c r="D58" s="11">
        <v>1</v>
      </c>
      <c r="E58" s="11"/>
      <c r="F58" s="36"/>
    </row>
    <row r="59" spans="1:6" s="5" customFormat="1" ht="10.5" customHeight="1">
      <c r="A59" s="9" t="s">
        <v>275</v>
      </c>
      <c r="B59" s="10" t="s">
        <v>74</v>
      </c>
      <c r="C59" s="11"/>
      <c r="D59" s="11">
        <v>1</v>
      </c>
      <c r="E59" s="11"/>
      <c r="F59" s="36"/>
    </row>
    <row r="60" spans="1:6" s="5" customFormat="1" ht="10.5" customHeight="1">
      <c r="A60" s="9"/>
      <c r="B60" s="10"/>
      <c r="C60" s="11"/>
      <c r="D60" s="11"/>
      <c r="E60" s="11"/>
      <c r="F60" s="36"/>
    </row>
    <row r="61" spans="1:6" s="5" customFormat="1" ht="10.5" customHeight="1" thickBot="1">
      <c r="A61" s="82" t="s">
        <v>34</v>
      </c>
      <c r="B61" s="82"/>
      <c r="C61" s="82"/>
      <c r="D61" s="82"/>
      <c r="E61" s="82"/>
      <c r="F61" s="82"/>
    </row>
    <row r="62" spans="1:6" s="25" customFormat="1" ht="10.5" customHeight="1" thickTop="1">
      <c r="A62" s="22" t="s">
        <v>10</v>
      </c>
      <c r="B62" s="47" t="s">
        <v>0</v>
      </c>
      <c r="C62" s="23" t="s">
        <v>11</v>
      </c>
      <c r="D62" s="23" t="s">
        <v>12</v>
      </c>
      <c r="E62" s="23" t="s">
        <v>13</v>
      </c>
      <c r="F62" s="26" t="s">
        <v>14</v>
      </c>
    </row>
    <row r="63" spans="1:6" s="5" customFormat="1" ht="10.5" customHeight="1">
      <c r="A63" s="9" t="s">
        <v>79</v>
      </c>
      <c r="B63" s="49" t="s">
        <v>28</v>
      </c>
      <c r="C63" s="11">
        <v>10</v>
      </c>
      <c r="D63" s="11"/>
      <c r="E63" s="11"/>
      <c r="F63" s="21"/>
    </row>
    <row r="64" spans="1:6" s="5" customFormat="1" ht="10.5" customHeight="1">
      <c r="A64" s="9" t="s">
        <v>138</v>
      </c>
      <c r="B64" s="49" t="s">
        <v>30</v>
      </c>
      <c r="C64" s="11">
        <v>10</v>
      </c>
      <c r="D64" s="11"/>
      <c r="E64" s="11"/>
      <c r="F64" s="21"/>
    </row>
    <row r="65" spans="1:6" s="5" customFormat="1" ht="10.5" customHeight="1">
      <c r="A65" s="9" t="s">
        <v>130</v>
      </c>
      <c r="B65" s="49" t="s">
        <v>24</v>
      </c>
      <c r="C65" s="11">
        <v>9</v>
      </c>
      <c r="D65" s="11"/>
      <c r="E65" s="11"/>
      <c r="F65" s="21"/>
    </row>
    <row r="66" spans="1:6" s="5" customFormat="1" ht="10.5" customHeight="1">
      <c r="A66" s="9" t="s">
        <v>171</v>
      </c>
      <c r="B66" s="49" t="s">
        <v>135</v>
      </c>
      <c r="C66" s="11">
        <v>8</v>
      </c>
      <c r="D66" s="11">
        <v>1</v>
      </c>
      <c r="E66" s="11"/>
      <c r="F66" s="21"/>
    </row>
    <row r="67" spans="1:6" s="5" customFormat="1" ht="10.5" customHeight="1">
      <c r="A67" s="9" t="s">
        <v>108</v>
      </c>
      <c r="B67" s="49" t="s">
        <v>73</v>
      </c>
      <c r="C67" s="11">
        <v>8</v>
      </c>
      <c r="D67" s="11">
        <v>1</v>
      </c>
      <c r="E67" s="11"/>
      <c r="F67" s="21"/>
    </row>
    <row r="68" spans="1:6" s="5" customFormat="1" ht="10.5" customHeight="1">
      <c r="A68" s="9" t="s">
        <v>129</v>
      </c>
      <c r="B68" s="49" t="s">
        <v>24</v>
      </c>
      <c r="C68" s="11">
        <v>6</v>
      </c>
      <c r="D68" s="11"/>
      <c r="E68" s="11"/>
      <c r="F68" s="21"/>
    </row>
    <row r="69" spans="1:6" s="5" customFormat="1" ht="10.5" customHeight="1">
      <c r="A69" s="9" t="s">
        <v>105</v>
      </c>
      <c r="B69" s="49" t="s">
        <v>104</v>
      </c>
      <c r="C69" s="11">
        <v>5</v>
      </c>
      <c r="D69" s="11">
        <v>2</v>
      </c>
      <c r="E69" s="11"/>
      <c r="F69" s="21"/>
    </row>
    <row r="70" spans="1:6" s="5" customFormat="1" ht="10.5" customHeight="1">
      <c r="A70" s="9" t="s">
        <v>167</v>
      </c>
      <c r="B70" s="46" t="s">
        <v>61</v>
      </c>
      <c r="C70" s="11">
        <v>5</v>
      </c>
      <c r="D70" s="11"/>
      <c r="E70" s="11"/>
      <c r="F70" s="21"/>
    </row>
    <row r="71" spans="1:6" s="5" customFormat="1" ht="10.5" customHeight="1">
      <c r="A71" s="9" t="s">
        <v>160</v>
      </c>
      <c r="B71" s="49" t="s">
        <v>104</v>
      </c>
      <c r="C71" s="11">
        <v>4</v>
      </c>
      <c r="D71" s="11"/>
      <c r="E71" s="11"/>
      <c r="F71" s="21"/>
    </row>
    <row r="72" spans="1:6" s="5" customFormat="1" ht="10.5" customHeight="1">
      <c r="A72" s="9" t="s">
        <v>106</v>
      </c>
      <c r="B72" s="49" t="s">
        <v>104</v>
      </c>
      <c r="C72" s="11">
        <v>4</v>
      </c>
      <c r="D72" s="11"/>
      <c r="E72" s="11"/>
      <c r="F72" s="21"/>
    </row>
    <row r="73" spans="1:6" s="5" customFormat="1" ht="10.5" customHeight="1">
      <c r="A73" s="9" t="s">
        <v>60</v>
      </c>
      <c r="B73" s="46" t="s">
        <v>40</v>
      </c>
      <c r="C73" s="11">
        <v>4</v>
      </c>
      <c r="D73" s="11">
        <v>2</v>
      </c>
      <c r="E73" s="11"/>
      <c r="F73" s="21"/>
    </row>
    <row r="74" spans="1:6" s="5" customFormat="1" ht="10.5" customHeight="1">
      <c r="A74" s="9" t="s">
        <v>103</v>
      </c>
      <c r="B74" s="49" t="s">
        <v>104</v>
      </c>
      <c r="C74" s="11">
        <v>4</v>
      </c>
      <c r="D74" s="11">
        <v>1</v>
      </c>
      <c r="E74" s="11"/>
      <c r="F74" s="21"/>
    </row>
    <row r="75" spans="1:6" s="5" customFormat="1" ht="10.5" customHeight="1">
      <c r="A75" s="9" t="s">
        <v>97</v>
      </c>
      <c r="B75" s="49" t="s">
        <v>15</v>
      </c>
      <c r="C75" s="11">
        <v>4</v>
      </c>
      <c r="D75" s="11">
        <v>1</v>
      </c>
      <c r="E75" s="11"/>
      <c r="F75" s="21"/>
    </row>
    <row r="76" spans="1:6" s="5" customFormat="1" ht="10.5" customHeight="1">
      <c r="A76" s="9" t="s">
        <v>58</v>
      </c>
      <c r="B76" s="46" t="s">
        <v>40</v>
      </c>
      <c r="C76" s="11">
        <v>3</v>
      </c>
      <c r="D76" s="11"/>
      <c r="E76" s="11"/>
      <c r="F76" s="21"/>
    </row>
    <row r="77" spans="1:6" s="5" customFormat="1" ht="10.5" customHeight="1">
      <c r="A77" s="9" t="s">
        <v>226</v>
      </c>
      <c r="B77" s="46" t="s">
        <v>40</v>
      </c>
      <c r="C77" s="11">
        <v>3</v>
      </c>
      <c r="D77" s="11"/>
      <c r="E77" s="11"/>
      <c r="F77" s="21"/>
    </row>
    <row r="78" spans="1:6" s="5" customFormat="1" ht="10.5" customHeight="1">
      <c r="A78" s="9" t="s">
        <v>161</v>
      </c>
      <c r="B78" s="49" t="s">
        <v>28</v>
      </c>
      <c r="C78" s="11">
        <v>3</v>
      </c>
      <c r="D78" s="11"/>
      <c r="E78" s="11"/>
      <c r="F78" s="21"/>
    </row>
    <row r="79" spans="1:6" s="5" customFormat="1" ht="10.5" customHeight="1">
      <c r="A79" s="9" t="s">
        <v>80</v>
      </c>
      <c r="B79" s="49" t="s">
        <v>28</v>
      </c>
      <c r="C79" s="11">
        <v>3</v>
      </c>
      <c r="D79" s="11"/>
      <c r="E79" s="11"/>
      <c r="F79" s="21"/>
    </row>
    <row r="80" spans="1:6" s="5" customFormat="1" ht="10.5" customHeight="1">
      <c r="A80" s="9" t="s">
        <v>136</v>
      </c>
      <c r="B80" s="10" t="s">
        <v>135</v>
      </c>
      <c r="C80" s="11">
        <v>3</v>
      </c>
      <c r="D80" s="11">
        <v>1</v>
      </c>
      <c r="E80" s="11"/>
      <c r="F80" s="21"/>
    </row>
    <row r="81" spans="1:6" s="5" customFormat="1" ht="10.5" customHeight="1">
      <c r="A81" s="9" t="s">
        <v>137</v>
      </c>
      <c r="B81" s="10" t="s">
        <v>30</v>
      </c>
      <c r="C81" s="11">
        <v>2</v>
      </c>
      <c r="D81" s="11">
        <v>1</v>
      </c>
      <c r="E81" s="11"/>
      <c r="F81" s="21"/>
    </row>
    <row r="82" spans="1:6" s="5" customFormat="1" ht="10.5" customHeight="1">
      <c r="A82" s="9" t="s">
        <v>215</v>
      </c>
      <c r="B82" s="10" t="s">
        <v>28</v>
      </c>
      <c r="C82" s="11">
        <v>2</v>
      </c>
      <c r="D82" s="11"/>
      <c r="E82" s="11"/>
      <c r="F82" s="21"/>
    </row>
    <row r="83" spans="1:6" s="5" customFormat="1" ht="10.5" customHeight="1">
      <c r="A83" s="9" t="s">
        <v>209</v>
      </c>
      <c r="B83" s="10" t="s">
        <v>73</v>
      </c>
      <c r="C83" s="11">
        <v>2</v>
      </c>
      <c r="D83" s="11">
        <v>1</v>
      </c>
      <c r="E83" s="11"/>
      <c r="F83" s="21"/>
    </row>
    <row r="84" spans="1:6" s="5" customFormat="1" ht="10.5" customHeight="1">
      <c r="A84" s="9" t="s">
        <v>199</v>
      </c>
      <c r="B84" s="10" t="s">
        <v>15</v>
      </c>
      <c r="C84" s="11">
        <v>2</v>
      </c>
      <c r="D84" s="11"/>
      <c r="E84" s="11"/>
      <c r="F84" s="21"/>
    </row>
    <row r="85" spans="1:6" s="5" customFormat="1" ht="10.5" customHeight="1">
      <c r="A85" s="9" t="s">
        <v>62</v>
      </c>
      <c r="B85" s="50" t="s">
        <v>61</v>
      </c>
      <c r="C85" s="11">
        <v>2</v>
      </c>
      <c r="D85" s="11"/>
      <c r="E85" s="11"/>
      <c r="F85" s="21"/>
    </row>
    <row r="86" spans="1:6" s="5" customFormat="1" ht="10.5" customHeight="1">
      <c r="A86" s="9" t="s">
        <v>139</v>
      </c>
      <c r="B86" s="10" t="s">
        <v>73</v>
      </c>
      <c r="C86" s="11">
        <v>1</v>
      </c>
      <c r="D86" s="11"/>
      <c r="E86" s="11"/>
      <c r="F86" s="21"/>
    </row>
    <row r="87" spans="1:6" s="5" customFormat="1" ht="10.5" customHeight="1">
      <c r="A87" s="9" t="s">
        <v>262</v>
      </c>
      <c r="B87" s="10" t="s">
        <v>28</v>
      </c>
      <c r="C87" s="11">
        <v>1</v>
      </c>
      <c r="D87" s="11"/>
      <c r="E87" s="11"/>
      <c r="F87" s="21"/>
    </row>
    <row r="88" spans="1:6" s="5" customFormat="1" ht="10.5" customHeight="1">
      <c r="A88" s="9" t="s">
        <v>59</v>
      </c>
      <c r="B88" s="50" t="s">
        <v>40</v>
      </c>
      <c r="C88" s="11">
        <v>1</v>
      </c>
      <c r="D88" s="11"/>
      <c r="E88" s="11"/>
      <c r="F88" s="21"/>
    </row>
    <row r="89" spans="1:6" s="5" customFormat="1" ht="10.5" customHeight="1">
      <c r="A89" s="9" t="s">
        <v>260</v>
      </c>
      <c r="B89" s="10" t="s">
        <v>30</v>
      </c>
      <c r="C89" s="11">
        <v>1</v>
      </c>
      <c r="D89" s="11"/>
      <c r="E89" s="11"/>
      <c r="F89" s="21"/>
    </row>
    <row r="90" spans="1:6" s="5" customFormat="1" ht="10.5" customHeight="1">
      <c r="A90" s="9" t="s">
        <v>207</v>
      </c>
      <c r="B90" s="10" t="s">
        <v>30</v>
      </c>
      <c r="C90" s="11">
        <v>1</v>
      </c>
      <c r="D90" s="11"/>
      <c r="E90" s="11"/>
      <c r="F90" s="21"/>
    </row>
    <row r="91" spans="1:6" s="5" customFormat="1" ht="10.5" customHeight="1">
      <c r="A91" s="9" t="s">
        <v>132</v>
      </c>
      <c r="B91" s="10" t="s">
        <v>72</v>
      </c>
      <c r="C91" s="11">
        <v>1</v>
      </c>
      <c r="D91" s="11">
        <v>1</v>
      </c>
      <c r="E91" s="11"/>
      <c r="F91" s="21"/>
    </row>
    <row r="92" spans="1:6" s="5" customFormat="1" ht="10.5" customHeight="1">
      <c r="A92" s="9" t="s">
        <v>131</v>
      </c>
      <c r="B92" s="10" t="s">
        <v>72</v>
      </c>
      <c r="C92" s="11">
        <v>1</v>
      </c>
      <c r="D92" s="11">
        <v>1</v>
      </c>
      <c r="E92" s="11"/>
      <c r="F92" s="21"/>
    </row>
    <row r="93" spans="1:6" s="5" customFormat="1" ht="10.5" customHeight="1">
      <c r="A93" s="9" t="s">
        <v>174</v>
      </c>
      <c r="B93" s="10" t="s">
        <v>30</v>
      </c>
      <c r="C93" s="11">
        <v>1</v>
      </c>
      <c r="D93" s="11">
        <v>3</v>
      </c>
      <c r="E93" s="11"/>
      <c r="F93" s="21"/>
    </row>
    <row r="94" spans="1:6" s="5" customFormat="1" ht="10.5" customHeight="1">
      <c r="A94" s="9" t="s">
        <v>81</v>
      </c>
      <c r="B94" s="10" t="s">
        <v>28</v>
      </c>
      <c r="C94" s="11">
        <v>1</v>
      </c>
      <c r="D94" s="11"/>
      <c r="E94" s="11"/>
      <c r="F94" s="21"/>
    </row>
    <row r="95" spans="1:6" s="5" customFormat="1" ht="10.5" customHeight="1">
      <c r="A95" s="9" t="s">
        <v>200</v>
      </c>
      <c r="B95" s="50" t="s">
        <v>40</v>
      </c>
      <c r="C95" s="11">
        <v>1</v>
      </c>
      <c r="D95" s="11"/>
      <c r="E95" s="11"/>
      <c r="F95" s="21"/>
    </row>
    <row r="96" spans="1:6" s="5" customFormat="1" ht="10.5" customHeight="1">
      <c r="A96" s="9" t="s">
        <v>107</v>
      </c>
      <c r="B96" s="10" t="s">
        <v>73</v>
      </c>
      <c r="C96" s="11">
        <v>1</v>
      </c>
      <c r="D96" s="11"/>
      <c r="E96" s="11"/>
      <c r="F96" s="21"/>
    </row>
    <row r="97" spans="1:6" s="5" customFormat="1" ht="10.5" customHeight="1">
      <c r="A97" s="9" t="s">
        <v>259</v>
      </c>
      <c r="B97" s="10" t="s">
        <v>135</v>
      </c>
      <c r="C97" s="11">
        <v>1</v>
      </c>
      <c r="D97" s="11"/>
      <c r="E97" s="11"/>
      <c r="F97" s="21"/>
    </row>
    <row r="98" spans="1:6" s="5" customFormat="1" ht="10.5" customHeight="1">
      <c r="A98" s="9" t="s">
        <v>133</v>
      </c>
      <c r="B98" s="10" t="s">
        <v>72</v>
      </c>
      <c r="C98" s="11">
        <v>1</v>
      </c>
      <c r="D98" s="11"/>
      <c r="E98" s="11"/>
      <c r="F98" s="21"/>
    </row>
    <row r="99" spans="1:6" s="5" customFormat="1" ht="10.5" customHeight="1">
      <c r="A99" s="9" t="s">
        <v>225</v>
      </c>
      <c r="B99" s="50" t="s">
        <v>40</v>
      </c>
      <c r="C99" s="11">
        <v>1</v>
      </c>
      <c r="D99" s="11">
        <v>1</v>
      </c>
      <c r="E99" s="11"/>
      <c r="F99" s="21"/>
    </row>
    <row r="100" spans="1:6" s="5" customFormat="1" ht="10.5" customHeight="1">
      <c r="A100" s="9" t="s">
        <v>162</v>
      </c>
      <c r="B100" s="10" t="s">
        <v>28</v>
      </c>
      <c r="C100" s="11">
        <v>1</v>
      </c>
      <c r="D100" s="11"/>
      <c r="E100" s="11"/>
      <c r="F100" s="21"/>
    </row>
    <row r="101" spans="1:6" s="5" customFormat="1" ht="10.5" customHeight="1">
      <c r="A101" s="9" t="s">
        <v>256</v>
      </c>
      <c r="B101" s="10" t="s">
        <v>72</v>
      </c>
      <c r="C101" s="11">
        <v>1</v>
      </c>
      <c r="D101" s="11">
        <v>2</v>
      </c>
      <c r="E101" s="11"/>
      <c r="F101" s="21"/>
    </row>
    <row r="102" spans="1:6" s="5" customFormat="1" ht="10.5" customHeight="1">
      <c r="A102" s="9" t="s">
        <v>172</v>
      </c>
      <c r="B102" s="10" t="s">
        <v>135</v>
      </c>
      <c r="C102" s="11">
        <v>1</v>
      </c>
      <c r="D102" s="11"/>
      <c r="E102" s="11"/>
      <c r="F102" s="21"/>
    </row>
    <row r="103" spans="1:6" s="5" customFormat="1" ht="10.5" customHeight="1">
      <c r="A103" s="9" t="s">
        <v>57</v>
      </c>
      <c r="B103" s="50" t="s">
        <v>40</v>
      </c>
      <c r="C103" s="11">
        <v>1</v>
      </c>
      <c r="D103" s="11"/>
      <c r="E103" s="11"/>
      <c r="F103" s="21"/>
    </row>
    <row r="104" spans="1:6" s="5" customFormat="1" ht="10.5" customHeight="1">
      <c r="A104" s="9" t="s">
        <v>273</v>
      </c>
      <c r="B104" s="10" t="s">
        <v>30</v>
      </c>
      <c r="C104" s="11">
        <v>1</v>
      </c>
      <c r="D104" s="11"/>
      <c r="E104" s="11"/>
      <c r="F104" s="21"/>
    </row>
    <row r="105" spans="1:6" s="5" customFormat="1" ht="10.5" customHeight="1">
      <c r="A105" s="9" t="s">
        <v>208</v>
      </c>
      <c r="B105" s="10" t="s">
        <v>73</v>
      </c>
      <c r="C105" s="11"/>
      <c r="D105" s="11">
        <v>1</v>
      </c>
      <c r="E105" s="11"/>
      <c r="F105" s="21"/>
    </row>
    <row r="106" spans="1:6" s="5" customFormat="1" ht="10.5" customHeight="1">
      <c r="A106" s="9" t="s">
        <v>126</v>
      </c>
      <c r="B106" s="10" t="s">
        <v>73</v>
      </c>
      <c r="C106" s="11"/>
      <c r="D106" s="11">
        <v>1</v>
      </c>
      <c r="E106" s="11"/>
      <c r="F106" s="21"/>
    </row>
    <row r="107" spans="1:6" s="5" customFormat="1" ht="10.5" customHeight="1">
      <c r="A107" s="9" t="s">
        <v>63</v>
      </c>
      <c r="B107" s="50" t="s">
        <v>61</v>
      </c>
      <c r="C107" s="11"/>
      <c r="D107" s="11">
        <v>1</v>
      </c>
      <c r="E107" s="11"/>
      <c r="F107" s="21"/>
    </row>
    <row r="108" spans="1:6" s="5" customFormat="1" ht="10.5" customHeight="1">
      <c r="A108" s="9" t="s">
        <v>165</v>
      </c>
      <c r="B108" s="10" t="s">
        <v>15</v>
      </c>
      <c r="C108" s="11"/>
      <c r="D108" s="11">
        <v>1</v>
      </c>
      <c r="E108" s="11"/>
      <c r="F108" s="21"/>
    </row>
    <row r="109" spans="1:6" s="5" customFormat="1" ht="10.5" customHeight="1">
      <c r="A109" s="9" t="s">
        <v>134</v>
      </c>
      <c r="B109" s="10" t="s">
        <v>135</v>
      </c>
      <c r="C109" s="11"/>
      <c r="D109" s="11">
        <v>1</v>
      </c>
      <c r="E109" s="11">
        <v>1</v>
      </c>
      <c r="F109" s="21" t="s">
        <v>96</v>
      </c>
    </row>
    <row r="110" spans="1:6" s="5" customFormat="1" ht="10.5" customHeight="1">
      <c r="A110" s="9" t="s">
        <v>227</v>
      </c>
      <c r="B110" s="10" t="s">
        <v>73</v>
      </c>
      <c r="C110" s="11"/>
      <c r="D110" s="11">
        <v>1</v>
      </c>
      <c r="E110" s="11">
        <v>1</v>
      </c>
      <c r="F110" s="21" t="s">
        <v>228</v>
      </c>
    </row>
    <row r="111" spans="1:6" s="5" customFormat="1" ht="10.5" customHeight="1">
      <c r="A111" s="9" t="s">
        <v>220</v>
      </c>
      <c r="B111" s="10" t="s">
        <v>24</v>
      </c>
      <c r="C111" s="11"/>
      <c r="D111" s="11">
        <v>1</v>
      </c>
      <c r="E111" s="11"/>
      <c r="F111" s="21"/>
    </row>
    <row r="112" spans="1:6" s="5" customFormat="1" ht="10.5" customHeight="1">
      <c r="A112" s="9" t="s">
        <v>261</v>
      </c>
      <c r="B112" s="10" t="s">
        <v>24</v>
      </c>
      <c r="C112" s="11"/>
      <c r="D112" s="11">
        <v>1</v>
      </c>
      <c r="E112" s="11"/>
      <c r="F112" s="21"/>
    </row>
    <row r="113" spans="1:6" s="5" customFormat="1" ht="10.5" customHeight="1">
      <c r="A113" s="9" t="s">
        <v>173</v>
      </c>
      <c r="B113" s="10" t="s">
        <v>135</v>
      </c>
      <c r="C113" s="11"/>
      <c r="D113" s="11">
        <v>1</v>
      </c>
      <c r="E113" s="11"/>
      <c r="F113" s="21"/>
    </row>
    <row r="114" spans="1:6" s="5" customFormat="1" ht="10.5" customHeight="1">
      <c r="A114" s="9" t="s">
        <v>221</v>
      </c>
      <c r="B114" s="10" t="s">
        <v>104</v>
      </c>
      <c r="C114" s="11"/>
      <c r="D114" s="11">
        <v>1</v>
      </c>
      <c r="E114" s="11"/>
      <c r="F114" s="21"/>
    </row>
    <row r="115" s="5" customFormat="1" ht="10.5" customHeight="1"/>
    <row r="116" spans="1:6" s="5" customFormat="1" ht="10.5" customHeight="1" thickBot="1">
      <c r="A116" s="82" t="s">
        <v>35</v>
      </c>
      <c r="B116" s="82"/>
      <c r="C116" s="82"/>
      <c r="D116" s="82"/>
      <c r="E116" s="82"/>
      <c r="F116" s="82"/>
    </row>
    <row r="117" spans="1:6" s="25" customFormat="1" ht="10.5" customHeight="1" thickTop="1">
      <c r="A117" s="22" t="s">
        <v>10</v>
      </c>
      <c r="B117" s="47" t="s">
        <v>0</v>
      </c>
      <c r="C117" s="23" t="s">
        <v>11</v>
      </c>
      <c r="D117" s="23" t="s">
        <v>12</v>
      </c>
      <c r="E117" s="23" t="s">
        <v>13</v>
      </c>
      <c r="F117" s="26" t="s">
        <v>14</v>
      </c>
    </row>
    <row r="118" spans="1:6" s="5" customFormat="1" ht="10.5" customHeight="1">
      <c r="A118" s="9" t="s">
        <v>197</v>
      </c>
      <c r="B118" s="49" t="s">
        <v>72</v>
      </c>
      <c r="C118" s="11">
        <v>11</v>
      </c>
      <c r="D118" s="11"/>
      <c r="E118" s="11"/>
      <c r="F118" s="21"/>
    </row>
    <row r="119" spans="1:6" s="5" customFormat="1" ht="10.5" customHeight="1">
      <c r="A119" s="9" t="s">
        <v>128</v>
      </c>
      <c r="B119" s="49" t="s">
        <v>73</v>
      </c>
      <c r="C119" s="11">
        <v>10</v>
      </c>
      <c r="D119" s="11"/>
      <c r="E119" s="11"/>
      <c r="F119" s="21"/>
    </row>
    <row r="120" spans="1:6" s="5" customFormat="1" ht="10.5" customHeight="1">
      <c r="A120" s="9" t="s">
        <v>51</v>
      </c>
      <c r="B120" s="46" t="s">
        <v>26</v>
      </c>
      <c r="C120" s="11">
        <v>8</v>
      </c>
      <c r="D120" s="11"/>
      <c r="E120" s="11"/>
      <c r="F120" s="21"/>
    </row>
    <row r="121" spans="1:6" s="5" customFormat="1" ht="10.5" customHeight="1">
      <c r="A121" s="9" t="s">
        <v>53</v>
      </c>
      <c r="B121" s="46" t="s">
        <v>26</v>
      </c>
      <c r="C121" s="11">
        <v>7</v>
      </c>
      <c r="D121" s="11"/>
      <c r="E121" s="11"/>
      <c r="F121" s="21"/>
    </row>
    <row r="122" spans="1:6" s="5" customFormat="1" ht="10.5" customHeight="1">
      <c r="A122" s="9" t="s">
        <v>180</v>
      </c>
      <c r="B122" s="49" t="s">
        <v>73</v>
      </c>
      <c r="C122" s="11">
        <v>6</v>
      </c>
      <c r="D122" s="11">
        <v>2</v>
      </c>
      <c r="E122" s="11"/>
      <c r="F122" s="21"/>
    </row>
    <row r="123" spans="1:6" s="5" customFormat="1" ht="10.5" customHeight="1">
      <c r="A123" s="9" t="s">
        <v>179</v>
      </c>
      <c r="B123" s="49" t="s">
        <v>73</v>
      </c>
      <c r="C123" s="11">
        <v>4</v>
      </c>
      <c r="D123" s="11"/>
      <c r="E123" s="11"/>
      <c r="F123" s="21"/>
    </row>
    <row r="124" spans="1:6" s="5" customFormat="1" ht="10.5" customHeight="1">
      <c r="A124" s="9" t="s">
        <v>82</v>
      </c>
      <c r="B124" s="49" t="s">
        <v>15</v>
      </c>
      <c r="C124" s="11">
        <v>4</v>
      </c>
      <c r="D124" s="11"/>
      <c r="E124" s="11"/>
      <c r="F124" s="21"/>
    </row>
    <row r="125" spans="1:6" s="5" customFormat="1" ht="10.5" customHeight="1">
      <c r="A125" s="9" t="s">
        <v>88</v>
      </c>
      <c r="B125" s="49" t="s">
        <v>85</v>
      </c>
      <c r="C125" s="11">
        <v>4</v>
      </c>
      <c r="D125" s="11"/>
      <c r="E125" s="11"/>
      <c r="F125" s="21"/>
    </row>
    <row r="126" spans="1:6" s="5" customFormat="1" ht="10.5" customHeight="1">
      <c r="A126" s="9" t="s">
        <v>169</v>
      </c>
      <c r="B126" s="49" t="s">
        <v>72</v>
      </c>
      <c r="C126" s="11">
        <v>4</v>
      </c>
      <c r="D126" s="11"/>
      <c r="E126" s="11"/>
      <c r="F126" s="21"/>
    </row>
    <row r="127" spans="1:6" s="5" customFormat="1" ht="10.5" customHeight="1">
      <c r="A127" s="9" t="s">
        <v>163</v>
      </c>
      <c r="B127" s="46" t="s">
        <v>26</v>
      </c>
      <c r="C127" s="11">
        <v>4</v>
      </c>
      <c r="D127" s="11"/>
      <c r="E127" s="11"/>
      <c r="F127" s="21"/>
    </row>
    <row r="128" spans="1:6" s="5" customFormat="1" ht="10.5" customHeight="1">
      <c r="A128" s="9" t="s">
        <v>198</v>
      </c>
      <c r="B128" s="49" t="s">
        <v>72</v>
      </c>
      <c r="C128" s="11">
        <v>4</v>
      </c>
      <c r="D128" s="11">
        <v>1</v>
      </c>
      <c r="E128" s="11"/>
      <c r="F128" s="21"/>
    </row>
    <row r="129" spans="1:6" s="5" customFormat="1" ht="10.5" customHeight="1">
      <c r="A129" s="9" t="s">
        <v>168</v>
      </c>
      <c r="B129" s="49" t="s">
        <v>124</v>
      </c>
      <c r="C129" s="11">
        <v>4</v>
      </c>
      <c r="D129" s="11"/>
      <c r="E129" s="11"/>
      <c r="F129" s="21"/>
    </row>
    <row r="130" spans="1:6" s="5" customFormat="1" ht="10.5" customHeight="1">
      <c r="A130" s="9" t="s">
        <v>178</v>
      </c>
      <c r="B130" s="49" t="s">
        <v>73</v>
      </c>
      <c r="C130" s="11">
        <v>3</v>
      </c>
      <c r="D130" s="11"/>
      <c r="E130" s="11"/>
      <c r="F130" s="21"/>
    </row>
    <row r="131" spans="1:6" s="5" customFormat="1" ht="10.5" customHeight="1">
      <c r="A131" s="9" t="s">
        <v>185</v>
      </c>
      <c r="B131" s="49" t="s">
        <v>24</v>
      </c>
      <c r="C131" s="11">
        <v>3</v>
      </c>
      <c r="D131" s="11"/>
      <c r="E131" s="11"/>
      <c r="F131" s="21"/>
    </row>
    <row r="132" spans="1:6" s="5" customFormat="1" ht="10.5" customHeight="1">
      <c r="A132" s="9" t="s">
        <v>56</v>
      </c>
      <c r="B132" s="46" t="s">
        <v>40</v>
      </c>
      <c r="C132" s="11">
        <v>3</v>
      </c>
      <c r="D132" s="11"/>
      <c r="E132" s="11"/>
      <c r="F132" s="21"/>
    </row>
    <row r="133" spans="1:6" s="5" customFormat="1" ht="10.5" customHeight="1">
      <c r="A133" s="9" t="s">
        <v>125</v>
      </c>
      <c r="B133" s="49" t="s">
        <v>124</v>
      </c>
      <c r="C133" s="11">
        <v>3</v>
      </c>
      <c r="D133" s="11">
        <v>1</v>
      </c>
      <c r="E133" s="11"/>
      <c r="F133" s="21"/>
    </row>
    <row r="134" spans="1:6" s="5" customFormat="1" ht="10.5" customHeight="1">
      <c r="A134" s="9" t="s">
        <v>126</v>
      </c>
      <c r="B134" s="49" t="s">
        <v>73</v>
      </c>
      <c r="C134" s="11">
        <v>3</v>
      </c>
      <c r="D134" s="11"/>
      <c r="E134" s="11"/>
      <c r="F134" s="21"/>
    </row>
    <row r="135" spans="1:6" s="5" customFormat="1" ht="10.5" customHeight="1">
      <c r="A135" s="9" t="s">
        <v>206</v>
      </c>
      <c r="B135" s="49" t="s">
        <v>73</v>
      </c>
      <c r="C135" s="11">
        <v>3</v>
      </c>
      <c r="D135" s="11"/>
      <c r="E135" s="11"/>
      <c r="F135" s="21"/>
    </row>
    <row r="136" spans="1:6" s="5" customFormat="1" ht="10.5" customHeight="1">
      <c r="A136" s="9" t="s">
        <v>52</v>
      </c>
      <c r="B136" s="50" t="s">
        <v>26</v>
      </c>
      <c r="C136" s="11">
        <v>3</v>
      </c>
      <c r="D136" s="11">
        <v>1</v>
      </c>
      <c r="E136" s="11"/>
      <c r="F136" s="21"/>
    </row>
    <row r="137" spans="1:6" s="5" customFormat="1" ht="10.5" customHeight="1">
      <c r="A137" s="9" t="s">
        <v>217</v>
      </c>
      <c r="B137" s="50" t="s">
        <v>40</v>
      </c>
      <c r="C137" s="11">
        <v>3</v>
      </c>
      <c r="D137" s="11">
        <v>1</v>
      </c>
      <c r="E137" s="11"/>
      <c r="F137" s="21"/>
    </row>
    <row r="138" spans="1:6" s="5" customFormat="1" ht="10.5" customHeight="1">
      <c r="A138" s="9" t="s">
        <v>268</v>
      </c>
      <c r="B138" s="10" t="s">
        <v>124</v>
      </c>
      <c r="C138" s="11">
        <v>2</v>
      </c>
      <c r="D138" s="11"/>
      <c r="E138" s="11"/>
      <c r="F138" s="21"/>
    </row>
    <row r="139" spans="1:6" s="5" customFormat="1" ht="10.5" customHeight="1">
      <c r="A139" s="9" t="s">
        <v>255</v>
      </c>
      <c r="B139" s="48" t="s">
        <v>40</v>
      </c>
      <c r="C139" s="11">
        <v>2</v>
      </c>
      <c r="D139" s="11"/>
      <c r="E139" s="11"/>
      <c r="F139" s="21"/>
    </row>
    <row r="140" spans="1:6" s="5" customFormat="1" ht="10.5" customHeight="1">
      <c r="A140" s="9" t="s">
        <v>123</v>
      </c>
      <c r="B140" s="10" t="s">
        <v>124</v>
      </c>
      <c r="C140" s="11">
        <v>2</v>
      </c>
      <c r="D140" s="11"/>
      <c r="E140" s="11"/>
      <c r="F140" s="21"/>
    </row>
    <row r="141" spans="1:6" s="5" customFormat="1" ht="10.5" customHeight="1">
      <c r="A141" s="9" t="s">
        <v>55</v>
      </c>
      <c r="B141" s="50" t="s">
        <v>40</v>
      </c>
      <c r="C141" s="11">
        <v>2</v>
      </c>
      <c r="D141" s="11">
        <v>1</v>
      </c>
      <c r="E141" s="11"/>
      <c r="F141" s="21"/>
    </row>
    <row r="142" spans="1:6" s="5" customFormat="1" ht="10.5" customHeight="1">
      <c r="A142" s="9" t="s">
        <v>54</v>
      </c>
      <c r="B142" s="50" t="s">
        <v>26</v>
      </c>
      <c r="C142" s="11">
        <v>2</v>
      </c>
      <c r="D142" s="11"/>
      <c r="E142" s="11"/>
      <c r="F142" s="21"/>
    </row>
    <row r="143" spans="1:6" s="5" customFormat="1" ht="10.5" customHeight="1">
      <c r="A143" s="9" t="s">
        <v>253</v>
      </c>
      <c r="B143" s="10" t="s">
        <v>24</v>
      </c>
      <c r="C143" s="11">
        <v>1</v>
      </c>
      <c r="D143" s="11"/>
      <c r="E143" s="11"/>
      <c r="F143" s="21"/>
    </row>
    <row r="144" spans="1:6" s="5" customFormat="1" ht="10.5" customHeight="1">
      <c r="A144" s="9" t="s">
        <v>121</v>
      </c>
      <c r="B144" s="10" t="s">
        <v>24</v>
      </c>
      <c r="C144" s="11">
        <v>1</v>
      </c>
      <c r="D144" s="11"/>
      <c r="E144" s="11"/>
      <c r="F144" s="21"/>
    </row>
    <row r="145" spans="1:6" s="5" customFormat="1" ht="10.5" customHeight="1">
      <c r="A145" s="9" t="s">
        <v>83</v>
      </c>
      <c r="B145" s="10" t="s">
        <v>15</v>
      </c>
      <c r="C145" s="11">
        <v>1</v>
      </c>
      <c r="D145" s="11"/>
      <c r="E145" s="11"/>
      <c r="F145" s="21"/>
    </row>
    <row r="146" spans="1:6" s="5" customFormat="1" ht="10.5" customHeight="1">
      <c r="A146" s="9" t="s">
        <v>269</v>
      </c>
      <c r="B146" s="10" t="s">
        <v>124</v>
      </c>
      <c r="C146" s="11">
        <v>1</v>
      </c>
      <c r="D146" s="11"/>
      <c r="E146" s="11"/>
      <c r="F146" s="21"/>
    </row>
    <row r="147" spans="1:6" s="5" customFormat="1" ht="10.5" customHeight="1">
      <c r="A147" s="9" t="s">
        <v>86</v>
      </c>
      <c r="B147" s="10" t="s">
        <v>85</v>
      </c>
      <c r="C147" s="11">
        <v>1</v>
      </c>
      <c r="D147" s="11"/>
      <c r="E147" s="11"/>
      <c r="F147" s="21"/>
    </row>
    <row r="148" spans="1:6" s="5" customFormat="1" ht="10.5" customHeight="1">
      <c r="A148" s="9" t="s">
        <v>205</v>
      </c>
      <c r="B148" s="10" t="s">
        <v>73</v>
      </c>
      <c r="C148" s="11">
        <v>1</v>
      </c>
      <c r="D148" s="11"/>
      <c r="E148" s="11"/>
      <c r="F148" s="21"/>
    </row>
    <row r="149" spans="1:6" s="5" customFormat="1" ht="10.5" customHeight="1">
      <c r="A149" s="9" t="s">
        <v>50</v>
      </c>
      <c r="B149" s="50" t="s">
        <v>26</v>
      </c>
      <c r="C149" s="11">
        <v>1</v>
      </c>
      <c r="D149" s="11"/>
      <c r="E149" s="11"/>
      <c r="F149" s="21"/>
    </row>
    <row r="150" spans="1:6" s="5" customFormat="1" ht="10.5" customHeight="1">
      <c r="A150" s="9" t="s">
        <v>254</v>
      </c>
      <c r="B150" s="48" t="s">
        <v>40</v>
      </c>
      <c r="C150" s="11">
        <v>1</v>
      </c>
      <c r="D150" s="11"/>
      <c r="E150" s="11"/>
      <c r="F150" s="21"/>
    </row>
    <row r="151" spans="1:6" s="5" customFormat="1" ht="10.5" customHeight="1">
      <c r="A151" s="9" t="s">
        <v>266</v>
      </c>
      <c r="B151" s="10" t="s">
        <v>15</v>
      </c>
      <c r="C151" s="11">
        <v>1</v>
      </c>
      <c r="D151" s="11"/>
      <c r="E151" s="11"/>
      <c r="F151" s="21"/>
    </row>
    <row r="152" spans="1:6" s="5" customFormat="1" ht="10.5" customHeight="1">
      <c r="A152" s="9" t="s">
        <v>270</v>
      </c>
      <c r="B152" s="10" t="s">
        <v>28</v>
      </c>
      <c r="C152" s="11">
        <v>1</v>
      </c>
      <c r="D152" s="11"/>
      <c r="E152" s="11"/>
      <c r="F152" s="21"/>
    </row>
    <row r="153" spans="1:6" s="5" customFormat="1" ht="10.5" customHeight="1">
      <c r="A153" s="9" t="s">
        <v>84</v>
      </c>
      <c r="B153" s="10" t="s">
        <v>85</v>
      </c>
      <c r="C153" s="11">
        <v>1</v>
      </c>
      <c r="D153" s="11">
        <v>2</v>
      </c>
      <c r="E153" s="11"/>
      <c r="F153" s="21"/>
    </row>
    <row r="154" spans="1:6" s="5" customFormat="1" ht="10.5" customHeight="1">
      <c r="A154" s="9" t="s">
        <v>170</v>
      </c>
      <c r="B154" s="10" t="s">
        <v>72</v>
      </c>
      <c r="C154" s="11">
        <v>1</v>
      </c>
      <c r="D154" s="11"/>
      <c r="E154" s="11"/>
      <c r="F154" s="21"/>
    </row>
    <row r="155" spans="1:6" s="5" customFormat="1" ht="10.5" customHeight="1">
      <c r="A155" s="9" t="s">
        <v>252</v>
      </c>
      <c r="B155" s="10" t="s">
        <v>24</v>
      </c>
      <c r="C155" s="11">
        <v>1</v>
      </c>
      <c r="D155" s="11"/>
      <c r="E155" s="11"/>
      <c r="F155" s="21"/>
    </row>
    <row r="156" spans="1:6" s="5" customFormat="1" ht="10.5" customHeight="1">
      <c r="A156" s="9" t="s">
        <v>193</v>
      </c>
      <c r="B156" s="10" t="s">
        <v>124</v>
      </c>
      <c r="C156" s="11">
        <v>1</v>
      </c>
      <c r="D156" s="11"/>
      <c r="E156" s="11"/>
      <c r="F156" s="21"/>
    </row>
    <row r="157" spans="1:6" s="5" customFormat="1" ht="10.5" customHeight="1">
      <c r="A157" s="9" t="s">
        <v>87</v>
      </c>
      <c r="B157" s="10" t="s">
        <v>85</v>
      </c>
      <c r="C157" s="11">
        <v>1</v>
      </c>
      <c r="D157" s="11"/>
      <c r="E157" s="11"/>
      <c r="F157" s="21"/>
    </row>
    <row r="158" spans="1:6" s="5" customFormat="1" ht="10.5" customHeight="1">
      <c r="A158" s="9" t="s">
        <v>267</v>
      </c>
      <c r="B158" s="10" t="s">
        <v>124</v>
      </c>
      <c r="C158" s="11">
        <v>1</v>
      </c>
      <c r="D158" s="11"/>
      <c r="E158" s="11"/>
      <c r="F158" s="21"/>
    </row>
    <row r="159" spans="1:6" s="5" customFormat="1" ht="10.5" customHeight="1">
      <c r="A159" s="9" t="s">
        <v>177</v>
      </c>
      <c r="B159" s="10" t="s">
        <v>15</v>
      </c>
      <c r="C159" s="11"/>
      <c r="D159" s="11">
        <v>1</v>
      </c>
      <c r="E159" s="11"/>
      <c r="F159" s="21"/>
    </row>
    <row r="160" spans="1:6" s="5" customFormat="1" ht="10.5" customHeight="1">
      <c r="A160" s="9" t="s">
        <v>127</v>
      </c>
      <c r="B160" s="10" t="s">
        <v>73</v>
      </c>
      <c r="C160" s="11"/>
      <c r="D160" s="11">
        <v>1</v>
      </c>
      <c r="E160" s="11"/>
      <c r="F160" s="21"/>
    </row>
    <row r="161" spans="1:6" s="5" customFormat="1" ht="10.5" customHeight="1">
      <c r="A161" s="9" t="s">
        <v>184</v>
      </c>
      <c r="B161" s="10" t="s">
        <v>24</v>
      </c>
      <c r="C161" s="11"/>
      <c r="D161" s="11">
        <v>1</v>
      </c>
      <c r="E161" s="11"/>
      <c r="F161" s="21"/>
    </row>
    <row r="162" spans="1:6" s="5" customFormat="1" ht="10.5" customHeight="1">
      <c r="A162" s="9" t="s">
        <v>122</v>
      </c>
      <c r="B162" s="10" t="s">
        <v>24</v>
      </c>
      <c r="C162" s="11"/>
      <c r="D162" s="11">
        <v>1</v>
      </c>
      <c r="E162" s="11"/>
      <c r="F162" s="21"/>
    </row>
    <row r="163" spans="1:6" s="5" customFormat="1" ht="10.5" customHeight="1">
      <c r="A163" s="9"/>
      <c r="B163" s="10"/>
      <c r="C163" s="11"/>
      <c r="D163" s="11"/>
      <c r="E163" s="11"/>
      <c r="F163" s="21"/>
    </row>
    <row r="164" spans="1:6" s="5" customFormat="1" ht="10.5" customHeight="1" thickBot="1">
      <c r="A164" s="82" t="s">
        <v>36</v>
      </c>
      <c r="B164" s="82"/>
      <c r="C164" s="82"/>
      <c r="D164" s="82"/>
      <c r="E164" s="82"/>
      <c r="F164" s="82"/>
    </row>
    <row r="165" spans="1:6" s="25" customFormat="1" ht="10.5" customHeight="1" thickTop="1">
      <c r="A165" s="22" t="s">
        <v>10</v>
      </c>
      <c r="B165" s="23" t="s">
        <v>0</v>
      </c>
      <c r="C165" s="23" t="s">
        <v>11</v>
      </c>
      <c r="D165" s="23" t="s">
        <v>12</v>
      </c>
      <c r="E165" s="23" t="s">
        <v>13</v>
      </c>
      <c r="F165" s="26" t="s">
        <v>14</v>
      </c>
    </row>
    <row r="166" spans="1:6" s="5" customFormat="1" ht="10.5" customHeight="1">
      <c r="A166" s="9" t="s">
        <v>91</v>
      </c>
      <c r="B166" s="49" t="s">
        <v>85</v>
      </c>
      <c r="C166" s="11">
        <v>8</v>
      </c>
      <c r="D166" s="11"/>
      <c r="E166" s="11"/>
      <c r="F166" s="21"/>
    </row>
    <row r="167" spans="1:6" s="5" customFormat="1" ht="10.5" customHeight="1">
      <c r="A167" s="9" t="s">
        <v>119</v>
      </c>
      <c r="B167" s="49" t="s">
        <v>31</v>
      </c>
      <c r="C167" s="11">
        <v>7</v>
      </c>
      <c r="D167" s="11"/>
      <c r="E167" s="11"/>
      <c r="F167" s="21"/>
    </row>
    <row r="168" spans="1:6" s="5" customFormat="1" ht="10.5" customHeight="1">
      <c r="A168" s="9" t="s">
        <v>89</v>
      </c>
      <c r="B168" s="49" t="s">
        <v>85</v>
      </c>
      <c r="C168" s="11">
        <v>5</v>
      </c>
      <c r="D168" s="11">
        <v>2</v>
      </c>
      <c r="E168" s="11"/>
      <c r="F168" s="21"/>
    </row>
    <row r="169" spans="1:6" s="5" customFormat="1" ht="10.5" customHeight="1">
      <c r="A169" s="9" t="s">
        <v>212</v>
      </c>
      <c r="B169" s="49" t="s">
        <v>31</v>
      </c>
      <c r="C169" s="11">
        <v>5</v>
      </c>
      <c r="D169" s="11"/>
      <c r="E169" s="11"/>
      <c r="F169" s="21"/>
    </row>
    <row r="170" spans="1:6" s="5" customFormat="1" ht="10.5" customHeight="1">
      <c r="A170" s="9" t="s">
        <v>148</v>
      </c>
      <c r="B170" s="49" t="s">
        <v>31</v>
      </c>
      <c r="C170" s="11">
        <v>5</v>
      </c>
      <c r="D170" s="11"/>
      <c r="E170" s="11"/>
      <c r="F170" s="21"/>
    </row>
    <row r="171" spans="1:6" s="5" customFormat="1" ht="10.5" customHeight="1">
      <c r="A171" s="9" t="s">
        <v>219</v>
      </c>
      <c r="B171" s="49" t="s">
        <v>85</v>
      </c>
      <c r="C171" s="11">
        <v>5</v>
      </c>
      <c r="D171" s="11"/>
      <c r="E171" s="11"/>
      <c r="F171" s="21"/>
    </row>
    <row r="172" spans="1:6" s="5" customFormat="1" ht="10.5" customHeight="1">
      <c r="A172" s="9" t="s">
        <v>196</v>
      </c>
      <c r="B172" s="49" t="s">
        <v>73</v>
      </c>
      <c r="C172" s="11">
        <v>4</v>
      </c>
      <c r="D172" s="11"/>
      <c r="E172" s="11"/>
      <c r="F172" s="21"/>
    </row>
    <row r="173" spans="1:6" s="5" customFormat="1" ht="10.5" customHeight="1">
      <c r="A173" s="9" t="s">
        <v>149</v>
      </c>
      <c r="B173" s="46" t="s">
        <v>40</v>
      </c>
      <c r="C173" s="11">
        <v>4</v>
      </c>
      <c r="D173" s="11"/>
      <c r="E173" s="11"/>
      <c r="F173" s="21"/>
    </row>
    <row r="174" spans="1:6" s="5" customFormat="1" ht="10.5" customHeight="1">
      <c r="A174" s="9" t="s">
        <v>93</v>
      </c>
      <c r="B174" s="10" t="s">
        <v>15</v>
      </c>
      <c r="C174" s="11">
        <v>4</v>
      </c>
      <c r="D174" s="11"/>
      <c r="E174" s="11"/>
      <c r="F174" s="21"/>
    </row>
    <row r="175" spans="1:6" s="5" customFormat="1" ht="10.5" customHeight="1">
      <c r="A175" s="9" t="s">
        <v>195</v>
      </c>
      <c r="B175" s="43" t="s">
        <v>15</v>
      </c>
      <c r="C175" s="11">
        <v>3</v>
      </c>
      <c r="D175" s="11">
        <v>1</v>
      </c>
      <c r="E175" s="11"/>
      <c r="F175" s="21"/>
    </row>
    <row r="176" spans="1:6" s="5" customFormat="1" ht="10.5" customHeight="1">
      <c r="A176" s="9" t="s">
        <v>45</v>
      </c>
      <c r="B176" s="50" t="s">
        <v>40</v>
      </c>
      <c r="C176" s="11">
        <v>3</v>
      </c>
      <c r="D176" s="11"/>
      <c r="E176" s="11"/>
      <c r="F176" s="21"/>
    </row>
    <row r="177" spans="1:6" s="5" customFormat="1" ht="10.5" customHeight="1">
      <c r="A177" s="9" t="s">
        <v>49</v>
      </c>
      <c r="B177" s="50" t="s">
        <v>40</v>
      </c>
      <c r="C177" s="11">
        <v>3</v>
      </c>
      <c r="D177" s="11"/>
      <c r="E177" s="11"/>
      <c r="F177" s="21"/>
    </row>
    <row r="178" spans="1:6" s="5" customFormat="1" ht="10.5" customHeight="1">
      <c r="A178" s="9" t="s">
        <v>92</v>
      </c>
      <c r="B178" s="43" t="s">
        <v>15</v>
      </c>
      <c r="C178" s="11">
        <v>3</v>
      </c>
      <c r="D178" s="11"/>
      <c r="E178" s="11"/>
      <c r="F178" s="21"/>
    </row>
    <row r="179" spans="1:6" s="5" customFormat="1" ht="10.5" customHeight="1">
      <c r="A179" s="9" t="s">
        <v>118</v>
      </c>
      <c r="B179" s="10" t="s">
        <v>73</v>
      </c>
      <c r="C179" s="11">
        <v>3</v>
      </c>
      <c r="D179" s="11">
        <v>1</v>
      </c>
      <c r="E179" s="11"/>
      <c r="F179" s="21"/>
    </row>
    <row r="180" spans="1:6" s="5" customFormat="1" ht="10.5" customHeight="1">
      <c r="A180" s="9" t="s">
        <v>48</v>
      </c>
      <c r="B180" s="50" t="s">
        <v>40</v>
      </c>
      <c r="C180" s="11">
        <v>2</v>
      </c>
      <c r="D180" s="11"/>
      <c r="E180" s="11"/>
      <c r="F180" s="21"/>
    </row>
    <row r="181" spans="1:6" s="5" customFormat="1" ht="10.5" customHeight="1">
      <c r="A181" s="9" t="s">
        <v>157</v>
      </c>
      <c r="B181" s="10" t="s">
        <v>85</v>
      </c>
      <c r="C181" s="11">
        <v>2</v>
      </c>
      <c r="D181" s="11">
        <v>1</v>
      </c>
      <c r="E181" s="11"/>
      <c r="F181" s="21"/>
    </row>
    <row r="182" spans="1:6" s="5" customFormat="1" ht="10.5" customHeight="1">
      <c r="A182" s="9" t="s">
        <v>159</v>
      </c>
      <c r="B182" s="10" t="s">
        <v>85</v>
      </c>
      <c r="C182" s="11">
        <v>2</v>
      </c>
      <c r="D182" s="11"/>
      <c r="E182" s="11"/>
      <c r="F182" s="21"/>
    </row>
    <row r="183" spans="1:6" s="5" customFormat="1" ht="10.5" customHeight="1">
      <c r="A183" s="9" t="s">
        <v>264</v>
      </c>
      <c r="B183" s="43" t="s">
        <v>15</v>
      </c>
      <c r="C183" s="11">
        <v>2</v>
      </c>
      <c r="D183" s="11"/>
      <c r="E183" s="11"/>
      <c r="F183" s="21"/>
    </row>
    <row r="184" spans="1:6" s="5" customFormat="1" ht="10.5" customHeight="1">
      <c r="A184" s="9" t="s">
        <v>265</v>
      </c>
      <c r="B184" s="48" t="s">
        <v>39</v>
      </c>
      <c r="C184" s="11">
        <v>2</v>
      </c>
      <c r="D184" s="11"/>
      <c r="E184" s="11"/>
      <c r="F184" s="21"/>
    </row>
    <row r="185" spans="1:6" s="5" customFormat="1" ht="10.5" customHeight="1">
      <c r="A185" s="9" t="s">
        <v>120</v>
      </c>
      <c r="B185" s="10" t="s">
        <v>31</v>
      </c>
      <c r="C185" s="11">
        <v>2</v>
      </c>
      <c r="D185" s="11"/>
      <c r="E185" s="11"/>
      <c r="F185" s="21"/>
    </row>
    <row r="186" spans="1:6" s="5" customFormat="1" ht="10.5" customHeight="1">
      <c r="A186" s="9" t="s">
        <v>213</v>
      </c>
      <c r="B186" s="10" t="s">
        <v>31</v>
      </c>
      <c r="C186" s="11">
        <v>2</v>
      </c>
      <c r="D186" s="11"/>
      <c r="E186" s="11"/>
      <c r="F186" s="21"/>
    </row>
    <row r="187" spans="1:6" s="5" customFormat="1" ht="10.5" customHeight="1">
      <c r="A187" s="9" t="s">
        <v>155</v>
      </c>
      <c r="B187" s="50" t="s">
        <v>39</v>
      </c>
      <c r="C187" s="11">
        <v>2</v>
      </c>
      <c r="D187" s="11"/>
      <c r="E187" s="11"/>
      <c r="F187" s="21"/>
    </row>
    <row r="188" spans="1:6" s="5" customFormat="1" ht="10.5" customHeight="1">
      <c r="A188" s="9" t="s">
        <v>46</v>
      </c>
      <c r="B188" s="50" t="s">
        <v>40</v>
      </c>
      <c r="C188" s="11">
        <v>2</v>
      </c>
      <c r="D188" s="11"/>
      <c r="E188" s="11"/>
      <c r="F188" s="21"/>
    </row>
    <row r="189" spans="1:6" s="5" customFormat="1" ht="10.5" customHeight="1">
      <c r="A189" s="9" t="s">
        <v>156</v>
      </c>
      <c r="B189" s="49" t="s">
        <v>85</v>
      </c>
      <c r="C189" s="11">
        <v>2</v>
      </c>
      <c r="D189" s="11">
        <v>1</v>
      </c>
      <c r="E189" s="11"/>
      <c r="F189" s="21"/>
    </row>
    <row r="190" spans="1:6" s="5" customFormat="1" ht="10.5" customHeight="1">
      <c r="A190" s="9" t="s">
        <v>214</v>
      </c>
      <c r="B190" s="49" t="s">
        <v>31</v>
      </c>
      <c r="C190" s="11">
        <v>1</v>
      </c>
      <c r="D190" s="11"/>
      <c r="E190" s="11"/>
      <c r="F190" s="21"/>
    </row>
    <row r="191" spans="1:6" s="5" customFormat="1" ht="10.5" customHeight="1">
      <c r="A191" s="9" t="s">
        <v>117</v>
      </c>
      <c r="B191" s="49" t="s">
        <v>73</v>
      </c>
      <c r="C191" s="11">
        <v>1</v>
      </c>
      <c r="D191" s="11"/>
      <c r="E191" s="11"/>
      <c r="F191" s="21"/>
    </row>
    <row r="192" spans="1:6" s="5" customFormat="1" ht="10.5" customHeight="1">
      <c r="A192" s="9" t="s">
        <v>222</v>
      </c>
      <c r="B192" s="10" t="s">
        <v>73</v>
      </c>
      <c r="C192" s="11">
        <v>1</v>
      </c>
      <c r="D192" s="11"/>
      <c r="E192" s="11"/>
      <c r="F192" s="21"/>
    </row>
    <row r="193" spans="1:6" s="5" customFormat="1" ht="10.5" customHeight="1">
      <c r="A193" s="9" t="s">
        <v>47</v>
      </c>
      <c r="B193" s="50" t="s">
        <v>40</v>
      </c>
      <c r="C193" s="11">
        <v>1</v>
      </c>
      <c r="D193" s="11"/>
      <c r="E193" s="11"/>
      <c r="F193" s="21"/>
    </row>
    <row r="194" spans="1:6" s="5" customFormat="1" ht="10.5" customHeight="1">
      <c r="A194" s="9" t="s">
        <v>158</v>
      </c>
      <c r="B194" s="10" t="s">
        <v>85</v>
      </c>
      <c r="C194" s="11">
        <v>1</v>
      </c>
      <c r="D194" s="11">
        <v>1</v>
      </c>
      <c r="E194" s="11"/>
      <c r="F194" s="21"/>
    </row>
    <row r="195" spans="1:6" s="5" customFormat="1" ht="10.5" customHeight="1">
      <c r="A195" s="9" t="s">
        <v>194</v>
      </c>
      <c r="B195" s="43" t="s">
        <v>15</v>
      </c>
      <c r="C195" s="11">
        <v>1</v>
      </c>
      <c r="D195" s="11"/>
      <c r="E195" s="11"/>
      <c r="F195" s="21"/>
    </row>
    <row r="196" spans="1:6" s="5" customFormat="1" ht="10.5" customHeight="1">
      <c r="A196" s="9" t="s">
        <v>272</v>
      </c>
      <c r="B196" s="50" t="s">
        <v>40</v>
      </c>
      <c r="C196" s="11">
        <v>1</v>
      </c>
      <c r="D196" s="11"/>
      <c r="E196" s="11"/>
      <c r="F196" s="21"/>
    </row>
    <row r="197" spans="1:6" s="5" customFormat="1" ht="10.5" customHeight="1">
      <c r="A197" s="9" t="s">
        <v>218</v>
      </c>
      <c r="B197" s="10" t="s">
        <v>85</v>
      </c>
      <c r="C197" s="11"/>
      <c r="D197" s="11">
        <v>1</v>
      </c>
      <c r="E197" s="11"/>
      <c r="F197" s="21"/>
    </row>
    <row r="198" spans="1:6" s="5" customFormat="1" ht="10.5" customHeight="1">
      <c r="A198" s="9" t="s">
        <v>90</v>
      </c>
      <c r="B198" s="43" t="s">
        <v>85</v>
      </c>
      <c r="C198" s="11"/>
      <c r="D198" s="11">
        <v>1</v>
      </c>
      <c r="E198" s="11"/>
      <c r="F198" s="21"/>
    </row>
    <row r="199" spans="1:6" s="5" customFormat="1" ht="10.5" customHeight="1">
      <c r="A199" s="9" t="s">
        <v>263</v>
      </c>
      <c r="B199" s="43" t="s">
        <v>40</v>
      </c>
      <c r="C199" s="11"/>
      <c r="D199" s="11">
        <v>1</v>
      </c>
      <c r="E199" s="11"/>
      <c r="F199" s="21"/>
    </row>
    <row r="200" s="5" customFormat="1" ht="10.5" customHeight="1"/>
    <row r="201" spans="1:6" s="5" customFormat="1" ht="10.5" customHeight="1" thickBot="1">
      <c r="A201" s="82" t="s">
        <v>37</v>
      </c>
      <c r="B201" s="82"/>
      <c r="C201" s="82"/>
      <c r="D201" s="82"/>
      <c r="E201" s="82"/>
      <c r="F201" s="82"/>
    </row>
    <row r="202" spans="1:6" s="25" customFormat="1" ht="10.5" customHeight="1" thickTop="1">
      <c r="A202" s="22" t="s">
        <v>10</v>
      </c>
      <c r="B202" s="23" t="s">
        <v>0</v>
      </c>
      <c r="C202" s="23" t="s">
        <v>11</v>
      </c>
      <c r="D202" s="23" t="s">
        <v>12</v>
      </c>
      <c r="E202" s="23" t="s">
        <v>13</v>
      </c>
      <c r="F202" s="26" t="s">
        <v>14</v>
      </c>
    </row>
    <row r="203" spans="1:6" s="5" customFormat="1" ht="10.5" customHeight="1">
      <c r="A203" s="9" t="s">
        <v>43</v>
      </c>
      <c r="B203" s="46" t="s">
        <v>40</v>
      </c>
      <c r="C203" s="11">
        <v>11</v>
      </c>
      <c r="D203" s="11"/>
      <c r="E203" s="11"/>
      <c r="F203" s="21"/>
    </row>
    <row r="204" spans="1:6" s="5" customFormat="1" ht="10.5" customHeight="1">
      <c r="A204" s="9" t="s">
        <v>41</v>
      </c>
      <c r="B204" s="46" t="s">
        <v>40</v>
      </c>
      <c r="C204" s="11">
        <v>8</v>
      </c>
      <c r="D204" s="11"/>
      <c r="E204" s="11"/>
      <c r="F204" s="21"/>
    </row>
    <row r="205" spans="1:6" s="5" customFormat="1" ht="10.5" customHeight="1">
      <c r="A205" s="9" t="s">
        <v>44</v>
      </c>
      <c r="B205" s="46" t="s">
        <v>40</v>
      </c>
      <c r="C205" s="11">
        <v>6</v>
      </c>
      <c r="D205" s="11"/>
      <c r="E205" s="11"/>
      <c r="F205" s="21"/>
    </row>
    <row r="206" spans="1:6" s="5" customFormat="1" ht="10.5" customHeight="1">
      <c r="A206" s="9" t="s">
        <v>113</v>
      </c>
      <c r="B206" s="49" t="s">
        <v>24</v>
      </c>
      <c r="C206" s="11">
        <v>4</v>
      </c>
      <c r="D206" s="11"/>
      <c r="E206" s="11"/>
      <c r="F206" s="21"/>
    </row>
    <row r="207" spans="1:6" s="5" customFormat="1" ht="10.5" customHeight="1">
      <c r="A207" s="9" t="s">
        <v>153</v>
      </c>
      <c r="B207" s="46" t="s">
        <v>39</v>
      </c>
      <c r="C207" s="11">
        <v>4</v>
      </c>
      <c r="D207" s="11"/>
      <c r="E207" s="11"/>
      <c r="F207" s="21"/>
    </row>
    <row r="208" spans="1:6" s="5" customFormat="1" ht="10.5" customHeight="1">
      <c r="A208" s="9" t="s">
        <v>42</v>
      </c>
      <c r="B208" s="46" t="s">
        <v>40</v>
      </c>
      <c r="C208" s="11">
        <v>3</v>
      </c>
      <c r="D208" s="11"/>
      <c r="E208" s="11"/>
      <c r="F208" s="21"/>
    </row>
    <row r="209" spans="1:6" s="5" customFormat="1" ht="10.5" customHeight="1">
      <c r="A209" s="9" t="s">
        <v>152</v>
      </c>
      <c r="B209" s="10" t="s">
        <v>85</v>
      </c>
      <c r="C209" s="11">
        <v>2</v>
      </c>
      <c r="D209" s="11"/>
      <c r="E209" s="11"/>
      <c r="F209" s="21"/>
    </row>
    <row r="210" spans="1:6" s="5" customFormat="1" ht="10.5" customHeight="1">
      <c r="A210" s="9" t="s">
        <v>216</v>
      </c>
      <c r="B210" s="10" t="s">
        <v>24</v>
      </c>
      <c r="C210" s="11">
        <v>2</v>
      </c>
      <c r="D210" s="11"/>
      <c r="E210" s="11"/>
      <c r="F210" s="21"/>
    </row>
    <row r="211" spans="1:6" s="5" customFormat="1" ht="10.5" customHeight="1">
      <c r="A211" s="9" t="s">
        <v>181</v>
      </c>
      <c r="B211" s="50" t="s">
        <v>40</v>
      </c>
      <c r="C211" s="11">
        <v>1</v>
      </c>
      <c r="D211" s="11"/>
      <c r="E211" s="11"/>
      <c r="F211" s="21"/>
    </row>
    <row r="212" spans="1:6" s="5" customFormat="1" ht="10.5" customHeight="1">
      <c r="A212" s="9" t="s">
        <v>116</v>
      </c>
      <c r="B212" s="10" t="s">
        <v>85</v>
      </c>
      <c r="C212" s="11">
        <v>1</v>
      </c>
      <c r="D212" s="11"/>
      <c r="E212" s="11"/>
      <c r="F212" s="21"/>
    </row>
    <row r="213" spans="1:6" s="5" customFormat="1" ht="10.5" customHeight="1">
      <c r="A213" s="9" t="s">
        <v>38</v>
      </c>
      <c r="B213" s="50" t="s">
        <v>39</v>
      </c>
      <c r="C213" s="11">
        <v>1</v>
      </c>
      <c r="D213" s="11"/>
      <c r="E213" s="11"/>
      <c r="F213" s="21"/>
    </row>
    <row r="214" spans="1:6" s="5" customFormat="1" ht="10.5" customHeight="1">
      <c r="A214" s="9" t="s">
        <v>150</v>
      </c>
      <c r="B214" s="10" t="s">
        <v>85</v>
      </c>
      <c r="C214" s="11">
        <v>1</v>
      </c>
      <c r="D214" s="11"/>
      <c r="E214" s="11"/>
      <c r="F214" s="21"/>
    </row>
    <row r="215" spans="1:6" s="5" customFormat="1" ht="10.5" customHeight="1">
      <c r="A215" s="9" t="s">
        <v>154</v>
      </c>
      <c r="B215" s="50" t="s">
        <v>39</v>
      </c>
      <c r="C215" s="11">
        <v>1</v>
      </c>
      <c r="D215" s="11"/>
      <c r="E215" s="11"/>
      <c r="F215" s="21"/>
    </row>
    <row r="216" spans="1:6" s="5" customFormat="1" ht="10.5" customHeight="1">
      <c r="A216" s="9" t="s">
        <v>114</v>
      </c>
      <c r="B216" s="10" t="s">
        <v>24</v>
      </c>
      <c r="C216" s="11">
        <v>1</v>
      </c>
      <c r="D216" s="11"/>
      <c r="E216" s="11"/>
      <c r="F216" s="21"/>
    </row>
    <row r="217" spans="1:6" s="5" customFormat="1" ht="10.5" customHeight="1">
      <c r="A217" s="9" t="s">
        <v>151</v>
      </c>
      <c r="B217" s="10" t="s">
        <v>85</v>
      </c>
      <c r="C217" s="11">
        <v>1</v>
      </c>
      <c r="D217" s="11"/>
      <c r="E217" s="11"/>
      <c r="F217" s="21"/>
    </row>
    <row r="218" spans="1:6" s="5" customFormat="1" ht="10.5" customHeight="1">
      <c r="A218" s="9" t="s">
        <v>250</v>
      </c>
      <c r="B218" s="48" t="s">
        <v>39</v>
      </c>
      <c r="C218" s="11">
        <v>1</v>
      </c>
      <c r="D218" s="11"/>
      <c r="E218" s="11"/>
      <c r="F218" s="21"/>
    </row>
    <row r="219" spans="1:6" s="5" customFormat="1" ht="10.5" customHeight="1">
      <c r="A219" s="9" t="s">
        <v>115</v>
      </c>
      <c r="B219" s="49" t="s">
        <v>85</v>
      </c>
      <c r="C219" s="11">
        <v>1</v>
      </c>
      <c r="D219" s="11"/>
      <c r="E219" s="11"/>
      <c r="F219" s="21"/>
    </row>
    <row r="220" spans="1:6" s="5" customFormat="1" ht="10.5" customHeight="1">
      <c r="A220" s="9" t="s">
        <v>251</v>
      </c>
      <c r="B220" s="51" t="s">
        <v>85</v>
      </c>
      <c r="C220" s="11">
        <v>1</v>
      </c>
      <c r="D220" s="11"/>
      <c r="E220" s="11"/>
      <c r="F220" s="21"/>
    </row>
    <row r="221" spans="1:6" s="5" customFormat="1" ht="10.5" customHeight="1">
      <c r="A221" s="9"/>
      <c r="B221" s="10"/>
      <c r="C221" s="11"/>
      <c r="D221" s="11"/>
      <c r="E221" s="11"/>
      <c r="F221" s="21"/>
    </row>
    <row r="222" s="5" customFormat="1" ht="10.5" customHeight="1"/>
    <row r="223" s="5" customFormat="1" ht="10.5" customHeight="1"/>
    <row r="224" s="5" customFormat="1" ht="10.5" customHeight="1"/>
    <row r="225" s="5" customFormat="1" ht="10.5" customHeight="1"/>
    <row r="226" s="5" customFormat="1" ht="10.5" customHeight="1"/>
    <row r="227" s="5" customFormat="1" ht="10.5" customHeight="1"/>
    <row r="228" s="5" customFormat="1" ht="10.5" customHeight="1"/>
    <row r="229" s="5" customFormat="1" ht="10.5" customHeight="1"/>
    <row r="230" s="5" customFormat="1" ht="10.5" customHeight="1"/>
    <row r="231" s="5" customFormat="1" ht="10.5" customHeight="1"/>
    <row r="232" s="5" customFormat="1" ht="10.5" customHeight="1"/>
    <row r="233" s="5" customFormat="1" ht="10.5" customHeight="1"/>
    <row r="234" s="5" customFormat="1" ht="10.5" customHeight="1"/>
    <row r="235" s="5" customFormat="1" ht="10.5" customHeight="1"/>
    <row r="236" s="5" customFormat="1" ht="10.5" customHeight="1"/>
    <row r="237" s="5" customFormat="1" ht="10.5" customHeight="1"/>
    <row r="238" s="5" customFormat="1" ht="10.5" customHeight="1"/>
    <row r="239" s="5" customFormat="1" ht="10.5" customHeight="1"/>
    <row r="240" s="5" customFormat="1" ht="10.5" customHeight="1"/>
    <row r="241" s="5" customFormat="1" ht="10.5" customHeight="1"/>
    <row r="242" s="5" customFormat="1" ht="10.5" customHeight="1"/>
    <row r="243" s="5" customFormat="1" ht="10.5" customHeight="1"/>
    <row r="244" s="5" customFormat="1" ht="10.5" customHeight="1"/>
    <row r="245" spans="1:6" s="5" customFormat="1" ht="10.5" customHeight="1">
      <c r="A245" s="3"/>
      <c r="B245" s="4"/>
      <c r="C245" s="4"/>
      <c r="D245" s="4"/>
      <c r="E245" s="4"/>
      <c r="F245" s="12"/>
    </row>
  </sheetData>
  <sheetProtection/>
  <mergeCells count="6">
    <mergeCell ref="A201:F201"/>
    <mergeCell ref="A116:F116"/>
    <mergeCell ref="A164:F164"/>
    <mergeCell ref="B3:F3"/>
    <mergeCell ref="A5:F5"/>
    <mergeCell ref="A61:F61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2017-07-23T03:19:22Z</cp:lastPrinted>
  <dcterms:created xsi:type="dcterms:W3CDTF">2009-04-03T10:40:41Z</dcterms:created>
  <dcterms:modified xsi:type="dcterms:W3CDTF">2017-07-23T20:30:47Z</dcterms:modified>
  <cp:category/>
  <cp:version/>
  <cp:contentType/>
  <cp:contentStatus/>
</cp:coreProperties>
</file>