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360" windowHeight="8115" activeTab="0"/>
  </bookViews>
  <sheets>
    <sheet name="Classificação CAMPO 2015" sheetId="1" r:id="rId1"/>
    <sheet name="CAMPO Gols e Cartões" sheetId="2" r:id="rId2"/>
  </sheets>
  <definedNames/>
  <calcPr fullCalcOnLoad="1"/>
</workbook>
</file>

<file path=xl/sharedStrings.xml><?xml version="1.0" encoding="utf-8"?>
<sst xmlns="http://schemas.openxmlformats.org/spreadsheetml/2006/main" count="394" uniqueCount="188">
  <si>
    <t>EQUIPE</t>
  </si>
  <si>
    <t>PG</t>
  </si>
  <si>
    <t>J</t>
  </si>
  <si>
    <t>V</t>
  </si>
  <si>
    <t>GP</t>
  </si>
  <si>
    <t>GC</t>
  </si>
  <si>
    <t>SG</t>
  </si>
  <si>
    <t>PO</t>
  </si>
  <si>
    <t>E</t>
  </si>
  <si>
    <t>D</t>
  </si>
  <si>
    <t>ATLETA</t>
  </si>
  <si>
    <t>GOL</t>
  </si>
  <si>
    <t>CA</t>
  </si>
  <si>
    <t>CV</t>
  </si>
  <si>
    <t>SUSPENSÃO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</si>
  <si>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</si>
  <si>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</si>
  <si>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</si>
  <si>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</si>
  <si>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</si>
  <si>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</si>
  <si>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Média de cartão verm. x jg:</t>
  </si>
  <si>
    <t>Média de cartão am. x jg:</t>
  </si>
  <si>
    <t>Estudantes Mirim</t>
  </si>
  <si>
    <t>Lindóia</t>
  </si>
  <si>
    <r>
      <t>FUTEBOL</t>
    </r>
    <r>
      <rPr>
        <b/>
        <sz val="12"/>
        <color indexed="10"/>
        <rFont val="Arial"/>
        <family val="2"/>
      </rPr>
      <t xml:space="preserve"> - </t>
    </r>
    <r>
      <rPr>
        <b/>
        <sz val="12"/>
        <rFont val="Arial"/>
        <family val="2"/>
      </rPr>
      <t>CLASSIFICAÇÃO</t>
    </r>
  </si>
  <si>
    <t>www.cupdefutebolefutsal.com.br</t>
  </si>
  <si>
    <t>SÉRIE OURO - SUB-17 - 99/00</t>
  </si>
  <si>
    <t>SÉRIE OURO - SUB-15 - 01/02</t>
  </si>
  <si>
    <t>SÉRIE OURO - SUB-13 - 03/04</t>
  </si>
  <si>
    <t>SÉRIE OURO - SUB-11 - 05/06</t>
  </si>
  <si>
    <t>SUB-11 - 05/06</t>
  </si>
  <si>
    <t>SUB-13 - 03/04</t>
  </si>
  <si>
    <t>SUB-15 - 01/02</t>
  </si>
  <si>
    <t>SUB-17 - 99/00</t>
  </si>
  <si>
    <t>ESTATÍSTICA</t>
  </si>
  <si>
    <t>Juventude Serrana</t>
  </si>
  <si>
    <t>Chute Inicial - Cuiabá</t>
  </si>
  <si>
    <t>América/Arbos</t>
  </si>
  <si>
    <t>Planet Society</t>
  </si>
  <si>
    <t>Ponte Preta - Guarulhos</t>
  </si>
  <si>
    <t>AOPM - SP</t>
  </si>
  <si>
    <t>Clube Espéria - SP</t>
  </si>
  <si>
    <t>Maxwell Galdino</t>
  </si>
  <si>
    <t>Ponte Preta</t>
  </si>
  <si>
    <t xml:space="preserve">Carlos Eduardo </t>
  </si>
  <si>
    <t>America Arbos</t>
  </si>
  <si>
    <t>Vinicius Nelson</t>
  </si>
  <si>
    <t>Kaiki Oliveira</t>
  </si>
  <si>
    <t>Leonardo de Assis</t>
  </si>
  <si>
    <t>Nicolas do Prado</t>
  </si>
  <si>
    <t>Gabriel Dalla</t>
  </si>
  <si>
    <t>Danilo Nose</t>
  </si>
  <si>
    <t>Caio Moraes</t>
  </si>
  <si>
    <t>Julian Estevão</t>
  </si>
  <si>
    <t>Chute Inicial Cuiabá</t>
  </si>
  <si>
    <t xml:space="preserve">Lucas Matheus </t>
  </si>
  <si>
    <t>Caio Henrique</t>
  </si>
  <si>
    <t>Murilo Dezotti</t>
  </si>
  <si>
    <t>Miguel Platero</t>
  </si>
  <si>
    <t>Diego Peres</t>
  </si>
  <si>
    <t>Gustavo Monte</t>
  </si>
  <si>
    <t>Rafael J. Ferigato</t>
  </si>
  <si>
    <t>Samuel Nogueira</t>
  </si>
  <si>
    <t>Caio do Amaral</t>
  </si>
  <si>
    <t>Guilherme C. de Oliveira</t>
  </si>
  <si>
    <t>Enzo Gregorio</t>
  </si>
  <si>
    <t>Guilherme M. Melchiori</t>
  </si>
  <si>
    <t>Arthur Gagliardi</t>
  </si>
  <si>
    <t>Fabio Martins</t>
  </si>
  <si>
    <t>Victor Oliveira</t>
  </si>
  <si>
    <t>Igor Spineli</t>
  </si>
  <si>
    <t>Riquelme dos Reis</t>
  </si>
  <si>
    <t>Wesley Victor Pires</t>
  </si>
  <si>
    <t>Victor Lenzi</t>
  </si>
  <si>
    <t>Marco Aurelio</t>
  </si>
  <si>
    <t>Cauê da Silva</t>
  </si>
  <si>
    <t>Mateus Berloffa</t>
  </si>
  <si>
    <t>Lindoia</t>
  </si>
  <si>
    <t>Ramon Tavares</t>
  </si>
  <si>
    <t>João Zambolim</t>
  </si>
  <si>
    <t>Henrique Abate</t>
  </si>
  <si>
    <t>AOPM-SP</t>
  </si>
  <si>
    <t>Matheus Camargo</t>
  </si>
  <si>
    <t>Douglas Maranhão</t>
  </si>
  <si>
    <t>Gabriel Gamino</t>
  </si>
  <si>
    <t>Daniel Benicio</t>
  </si>
  <si>
    <t>Andrey da Silva</t>
  </si>
  <si>
    <t>Luiz Flavio</t>
  </si>
  <si>
    <t>Andre Luiz Miranda</t>
  </si>
  <si>
    <t>Paulo Henrique</t>
  </si>
  <si>
    <t>Vinicius Piton Pollatto</t>
  </si>
  <si>
    <t>Bruno H. Naves</t>
  </si>
  <si>
    <t>Jean Leonardo Balduino</t>
  </si>
  <si>
    <t>Clube Esperia</t>
  </si>
  <si>
    <t>Lucas Fiore da Silva</t>
  </si>
  <si>
    <t>Gustavo Andrade</t>
  </si>
  <si>
    <t>Fellipe Ribeiro</t>
  </si>
  <si>
    <t>Lucyan Gabriel Delgado</t>
  </si>
  <si>
    <t>Lucas Lemes</t>
  </si>
  <si>
    <t>Caio Marques</t>
  </si>
  <si>
    <t>Felipe Penco</t>
  </si>
  <si>
    <t>Vinicius Piton</t>
  </si>
  <si>
    <t>José Guilherme</t>
  </si>
  <si>
    <t>Victor Silva</t>
  </si>
  <si>
    <t>Richard de Moura</t>
  </si>
  <si>
    <t>Gustavo Henrique</t>
  </si>
  <si>
    <t>Richard Augusto</t>
  </si>
  <si>
    <t>Bruno Oliveira</t>
  </si>
  <si>
    <t>Igor Eduardo</t>
  </si>
  <si>
    <t>Marcos Vinicius</t>
  </si>
  <si>
    <t>Matheus Eduardo</t>
  </si>
  <si>
    <t>Heitor Montoro</t>
  </si>
  <si>
    <t>Ruan Felipe</t>
  </si>
  <si>
    <t>Enzo Cantarine</t>
  </si>
  <si>
    <t>Yuri Nishida</t>
  </si>
  <si>
    <t>Luiz Fernando Santos</t>
  </si>
  <si>
    <t>Breno Dias</t>
  </si>
  <si>
    <t>Andre Accennato</t>
  </si>
  <si>
    <t>Wellignton Vinicius</t>
  </si>
  <si>
    <t>Ygor Dantas</t>
  </si>
  <si>
    <t>Ricardo V. de Paula</t>
  </si>
  <si>
    <t>João Augusto</t>
  </si>
  <si>
    <t>Leonardo do Carmo</t>
  </si>
  <si>
    <t>Matheus Felipe dos Santos</t>
  </si>
  <si>
    <t>Eronildo Filho</t>
  </si>
  <si>
    <t>Matheus Piai</t>
  </si>
  <si>
    <t xml:space="preserve">Igor Franscisco </t>
  </si>
  <si>
    <t>Carlos Meireles</t>
  </si>
  <si>
    <t>Gustavo Lima</t>
  </si>
  <si>
    <t>Artur Passeti</t>
  </si>
  <si>
    <t>Leonardo Garcia</t>
  </si>
  <si>
    <t>Bernardo Duarte</t>
  </si>
  <si>
    <t>Victor de Jesus</t>
  </si>
  <si>
    <t>João Eduardo Silva</t>
  </si>
  <si>
    <t>Felipe Souza</t>
  </si>
  <si>
    <t>Renan Ferreira</t>
  </si>
  <si>
    <t>Gustavo Ap. de Lima</t>
  </si>
  <si>
    <t>Richard Lima</t>
  </si>
  <si>
    <t>Fernando Souto Dias</t>
  </si>
  <si>
    <t>João Lucas Ribeiro</t>
  </si>
  <si>
    <t>Matheus Xavier de Faria</t>
  </si>
  <si>
    <t>Domingo</t>
  </si>
  <si>
    <t>Pablo Nathan</t>
  </si>
  <si>
    <t>SÉRIE PRATA - SUB-17 - 99/00</t>
  </si>
  <si>
    <t>Campeão</t>
  </si>
  <si>
    <t>Vice-camnpeão</t>
  </si>
  <si>
    <t>SÉRIE PRATA - SUB-15 - 01/02</t>
  </si>
  <si>
    <t>SÉRIE BRONZE - SUB-15 - 01/02</t>
  </si>
  <si>
    <t>SÉRIE PRATA - SUB-13 - 03/04</t>
  </si>
  <si>
    <t>SÉRIE BRONZE - SUB-13 - 03/04</t>
  </si>
  <si>
    <t>SÉRIE SERRA NEGRA - SUB-13 - 03/04</t>
  </si>
  <si>
    <t>SÉRIE PRATA - SUB-11 - 05/06</t>
  </si>
  <si>
    <t>SÉRIE BRONZE - SUB-11 - 05/06</t>
  </si>
  <si>
    <t>Vice-campeão</t>
  </si>
  <si>
    <t>Luis Fernando Motta</t>
  </si>
  <si>
    <t>Luciano Dias</t>
  </si>
  <si>
    <t>Victor Manoel</t>
  </si>
  <si>
    <t>Kadul Garlet</t>
  </si>
  <si>
    <t>AOPM</t>
  </si>
  <si>
    <t>Felipe Moreira</t>
  </si>
  <si>
    <t>Gabriel Alberto</t>
  </si>
  <si>
    <t>Paulo H. Lima</t>
  </si>
  <si>
    <t>Douglas Santos</t>
  </si>
  <si>
    <t>Leonardo Guedes</t>
  </si>
  <si>
    <t>Mayk Macedo</t>
  </si>
  <si>
    <t>Leonardo Silva Felipe</t>
  </si>
  <si>
    <t>Gabriel S. Torres</t>
  </si>
  <si>
    <t>Kawe Santana</t>
  </si>
  <si>
    <t>Douglas B. Filho</t>
  </si>
  <si>
    <t>Willian Dias</t>
  </si>
  <si>
    <t>Cauã Espíndola</t>
  </si>
  <si>
    <t>Cesar Augusto</t>
  </si>
  <si>
    <t>Guilherme Ramos</t>
  </si>
  <si>
    <t>Wesley Nascimento</t>
  </si>
  <si>
    <t>Lucas Ferreira</t>
  </si>
  <si>
    <t>Guilherme Lorena</t>
  </si>
  <si>
    <t>Gabriel Baccin</t>
  </si>
  <si>
    <t>Luis David Ribeiro</t>
  </si>
  <si>
    <t>Jonatha Amorim</t>
  </si>
  <si>
    <t>Goleiro: Tafarel - Mateus Berloffa (Lindóia)</t>
  </si>
  <si>
    <t>Artilheiro: Lucas Lemes (AOPM), 2 gols</t>
  </si>
  <si>
    <t>Goleiro: Matheus Benevento (América/Arbos)</t>
  </si>
  <si>
    <t>Artilheiro: Arthur Gagliardi e Victor Oliveira (AOPM), 5 gols</t>
  </si>
  <si>
    <t>Goleiro: Cauã Bernardi (América/Arbos)</t>
  </si>
  <si>
    <t>Artilheiro: Leonardo de Assis (América/Arbos), 7 gols</t>
  </si>
  <si>
    <t>Goleiro: Bruno Gonçalves (Planet Society)</t>
  </si>
  <si>
    <t>Artilheiro: Samuel Nogueira (Planet society), 4 gols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</si>
</sst>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/m"/>
  </numFmts>
  <fonts count="40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b/>
      <sz val="14"/>
      <color indexed="16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AdLib BT"/>
      <family val="0"/>
    </font>
    <font>
      <b/>
      <sz val="8"/>
      <color indexed="8"/>
      <name val="Calibri"/>
      <family val="0"/>
    </font>
    <font>
      <sz val="12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ck">
        <color indexed="10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 style="thick">
        <color indexed="37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 style="thick">
        <color indexed="37"/>
      </right>
      <top style="thick">
        <color indexed="37"/>
      </top>
      <bottom style="thick">
        <color indexed="3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6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22" borderId="14" xfId="0" applyFont="1" applyFill="1" applyBorder="1" applyAlignment="1">
      <alignment horizontal="center" vertical="center"/>
    </xf>
    <xf numFmtId="0" fontId="6" fillId="19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8" fillId="22" borderId="15" xfId="0" applyFont="1" applyFill="1" applyBorder="1" applyAlignment="1">
      <alignment vertical="center"/>
    </xf>
    <xf numFmtId="0" fontId="1" fillId="22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9" fillId="17" borderId="18" xfId="0" applyFont="1" applyFill="1" applyBorder="1" applyAlignment="1">
      <alignment horizontal="center" vertical="center"/>
    </xf>
    <xf numFmtId="0" fontId="9" fillId="17" borderId="19" xfId="0" applyFont="1" applyFill="1" applyBorder="1" applyAlignment="1">
      <alignment horizontal="center" vertical="center"/>
    </xf>
    <xf numFmtId="0" fontId="10" fillId="17" borderId="19" xfId="0" applyFont="1" applyFill="1" applyBorder="1" applyAlignment="1">
      <alignment horizontal="center" vertical="center"/>
    </xf>
    <xf numFmtId="0" fontId="10" fillId="17" borderId="19" xfId="0" applyFont="1" applyFill="1" applyBorder="1" applyAlignment="1">
      <alignment vertical="center"/>
    </xf>
    <xf numFmtId="0" fontId="10" fillId="17" borderId="20" xfId="0" applyFont="1" applyFill="1" applyBorder="1" applyAlignment="1">
      <alignment vertical="center"/>
    </xf>
    <xf numFmtId="0" fontId="9" fillId="24" borderId="18" xfId="0" applyFont="1" applyFill="1" applyBorder="1" applyAlignment="1">
      <alignment horizontal="center" vertical="center"/>
    </xf>
    <xf numFmtId="0" fontId="9" fillId="24" borderId="19" xfId="0" applyFont="1" applyFill="1" applyBorder="1" applyAlignment="1">
      <alignment horizontal="center" vertical="center"/>
    </xf>
    <xf numFmtId="0" fontId="10" fillId="24" borderId="19" xfId="0" applyFont="1" applyFill="1" applyBorder="1" applyAlignment="1">
      <alignment horizontal="center" vertical="center"/>
    </xf>
    <xf numFmtId="0" fontId="10" fillId="24" borderId="19" xfId="0" applyFont="1" applyFill="1" applyBorder="1" applyAlignment="1">
      <alignment vertical="center"/>
    </xf>
    <xf numFmtId="0" fontId="10" fillId="24" borderId="20" xfId="0" applyFont="1" applyFill="1" applyBorder="1" applyAlignment="1">
      <alignment vertical="center"/>
    </xf>
    <xf numFmtId="0" fontId="9" fillId="25" borderId="18" xfId="0" applyFont="1" applyFill="1" applyBorder="1" applyAlignment="1">
      <alignment horizontal="center" vertical="center"/>
    </xf>
    <xf numFmtId="0" fontId="9" fillId="25" borderId="19" xfId="0" applyFont="1" applyFill="1" applyBorder="1" applyAlignment="1">
      <alignment horizontal="center" vertical="center"/>
    </xf>
    <xf numFmtId="0" fontId="10" fillId="25" borderId="19" xfId="0" applyFont="1" applyFill="1" applyBorder="1" applyAlignment="1">
      <alignment horizontal="center" vertical="center"/>
    </xf>
    <xf numFmtId="0" fontId="10" fillId="25" borderId="19" xfId="0" applyFont="1" applyFill="1" applyBorder="1" applyAlignment="1">
      <alignment vertical="center"/>
    </xf>
    <xf numFmtId="0" fontId="10" fillId="25" borderId="2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11" borderId="18" xfId="0" applyFont="1" applyFill="1" applyBorder="1" applyAlignment="1">
      <alignment horizontal="center" vertical="center"/>
    </xf>
    <xf numFmtId="0" fontId="9" fillId="11" borderId="19" xfId="0" applyFont="1" applyFill="1" applyBorder="1" applyAlignment="1">
      <alignment horizontal="center" vertical="center"/>
    </xf>
    <xf numFmtId="0" fontId="10" fillId="11" borderId="19" xfId="0" applyFont="1" applyFill="1" applyBorder="1" applyAlignment="1">
      <alignment horizontal="center" vertical="center"/>
    </xf>
    <xf numFmtId="0" fontId="10" fillId="11" borderId="19" xfId="0" applyFont="1" applyFill="1" applyBorder="1" applyAlignment="1">
      <alignment vertical="center"/>
    </xf>
    <xf numFmtId="0" fontId="10" fillId="11" borderId="20" xfId="0" applyFont="1" applyFill="1" applyBorder="1" applyAlignment="1">
      <alignment vertical="center"/>
    </xf>
    <xf numFmtId="0" fontId="11" fillId="26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22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95250</xdr:rowOff>
    </xdr:from>
    <xdr:to>
      <xdr:col>1</xdr:col>
      <xdr:colOff>1895475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5250"/>
          <a:ext cx="2381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</xdr:row>
      <xdr:rowOff>123825</xdr:rowOff>
    </xdr:from>
    <xdr:to>
      <xdr:col>6</xdr:col>
      <xdr:colOff>0</xdr:colOff>
      <xdr:row>3</xdr:row>
      <xdr:rowOff>57150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3257550" y="314325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2016</a:t>
          </a:r>
        </a:p>
      </xdr:txBody>
    </xdr:sp>
    <xdr:clientData/>
  </xdr:twoCellAnchor>
  <xdr:twoCellAnchor editAs="oneCell">
    <xdr:from>
      <xdr:col>7</xdr:col>
      <xdr:colOff>28575</xdr:colOff>
      <xdr:row>0</xdr:row>
      <xdr:rowOff>0</xdr:rowOff>
    </xdr:from>
    <xdr:to>
      <xdr:col>11</xdr:col>
      <xdr:colOff>238125</xdr:colOff>
      <xdr:row>3</xdr:row>
      <xdr:rowOff>9525</xdr:rowOff>
    </xdr:to>
    <xdr:pic>
      <xdr:nvPicPr>
        <xdr:cNvPr id="3" name="Imagem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0"/>
          <a:ext cx="1352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2</xdr:row>
      <xdr:rowOff>123825</xdr:rowOff>
    </xdr:from>
    <xdr:to>
      <xdr:col>11</xdr:col>
      <xdr:colOff>238125</xdr:colOff>
      <xdr:row>3</xdr:row>
      <xdr:rowOff>114300</xdr:rowOff>
    </xdr:to>
    <xdr:sp>
      <xdr:nvSpPr>
        <xdr:cNvPr id="4" name="CaixaDeTexto 10"/>
        <xdr:cNvSpPr txBox="1">
          <a:spLocks noChangeArrowheads="1"/>
        </xdr:cNvSpPr>
      </xdr:nvSpPr>
      <xdr:spPr>
        <a:xfrm>
          <a:off x="4429125" y="514350"/>
          <a:ext cx="1314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 Bola Oficialda Cup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600075</xdr:colOff>
      <xdr:row>2</xdr:row>
      <xdr:rowOff>19050</xdr:rowOff>
    </xdr:to>
    <xdr:sp>
      <xdr:nvSpPr>
        <xdr:cNvPr id="5" name="CaixaDeTexto 5"/>
        <xdr:cNvSpPr txBox="1">
          <a:spLocks noChangeArrowheads="1"/>
        </xdr:cNvSpPr>
      </xdr:nvSpPr>
      <xdr:spPr>
        <a:xfrm>
          <a:off x="0" y="0"/>
          <a:ext cx="6000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73ª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0</xdr:rowOff>
    </xdr:from>
    <xdr:to>
      <xdr:col>1</xdr:col>
      <xdr:colOff>352425</xdr:colOff>
      <xdr:row>3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0</xdr:row>
      <xdr:rowOff>95250</xdr:rowOff>
    </xdr:from>
    <xdr:to>
      <xdr:col>2</xdr:col>
      <xdr:colOff>228600</xdr:colOff>
      <xdr:row>3</xdr:row>
      <xdr:rowOff>76200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362200" y="95250"/>
          <a:ext cx="13620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2016</a:t>
          </a:r>
        </a:p>
      </xdr:txBody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5</xdr:col>
      <xdr:colOff>314325</xdr:colOff>
      <xdr:row>3</xdr:row>
      <xdr:rowOff>28575</xdr:rowOff>
    </xdr:to>
    <xdr:pic>
      <xdr:nvPicPr>
        <xdr:cNvPr id="3" name="Imagem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0"/>
          <a:ext cx="952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1</xdr:row>
      <xdr:rowOff>114300</xdr:rowOff>
    </xdr:from>
    <xdr:to>
      <xdr:col>5</xdr:col>
      <xdr:colOff>1228725</xdr:colOff>
      <xdr:row>3</xdr:row>
      <xdr:rowOff>95250</xdr:rowOff>
    </xdr:to>
    <xdr:sp>
      <xdr:nvSpPr>
        <xdr:cNvPr id="4" name="CaixaDeTexto 10"/>
        <xdr:cNvSpPr txBox="1">
          <a:spLocks noChangeArrowheads="1"/>
        </xdr:cNvSpPr>
      </xdr:nvSpPr>
      <xdr:spPr>
        <a:xfrm>
          <a:off x="4705350" y="247650"/>
          <a:ext cx="962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 Bola Oficial da Cup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581025</xdr:colOff>
      <xdr:row>3</xdr:row>
      <xdr:rowOff>76200</xdr:rowOff>
    </xdr:to>
    <xdr:sp>
      <xdr:nvSpPr>
        <xdr:cNvPr id="5" name="CaixaDeTexto 5"/>
        <xdr:cNvSpPr txBox="1">
          <a:spLocks noChangeArrowheads="1"/>
        </xdr:cNvSpPr>
      </xdr:nvSpPr>
      <xdr:spPr>
        <a:xfrm>
          <a:off x="0" y="0"/>
          <a:ext cx="5810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72ª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0"/>
  <sheetViews>
    <sheetView showGridLines="0" tabSelected="1" zoomScale="200" zoomScaleNormal="200" zoomScaleSheetLayoutView="130" workbookViewId="0" topLeftCell="A1">
      <selection activeCell="B18" sqref="B18"/>
    </sheetView>
  </sheetViews>
  <sheetFormatPr defaultColWidth="9.140625" defaultRowHeight="12.75"/>
  <cols>
    <col min="1" max="1" width="13.8515625" style="3" customWidth="1"/>
    <col min="2" max="2" width="29.421875" style="3" customWidth="1"/>
    <col min="3" max="3" width="5.00390625" style="4" customWidth="1"/>
    <col min="4" max="12" width="4.28125" style="4" customWidth="1"/>
    <col min="13" max="13" width="5.7109375" style="3" customWidth="1"/>
    <col min="14" max="14" width="5.421875" style="3" customWidth="1"/>
    <col min="15" max="16384" width="9.140625" style="3" customWidth="1"/>
  </cols>
  <sheetData>
    <row r="1" ht="15"/>
    <row r="2" ht="15.75">
      <c r="C2" s="6"/>
    </row>
    <row r="3" spans="4:6" ht="15.75">
      <c r="D3" s="55"/>
      <c r="E3" s="56"/>
      <c r="F3" s="56"/>
    </row>
    <row r="4" spans="1:5" ht="18.75" thickBot="1">
      <c r="A4" s="34" t="s">
        <v>26</v>
      </c>
      <c r="E4" s="31" t="s">
        <v>25</v>
      </c>
    </row>
    <row r="5" spans="1:12" s="5" customFormat="1" ht="12.75" customHeight="1" thickBot="1" thickTop="1">
      <c r="A5" s="57" t="s">
        <v>27</v>
      </c>
      <c r="B5" s="58"/>
      <c r="C5" s="58"/>
      <c r="D5" s="58"/>
      <c r="E5" s="58"/>
      <c r="F5" s="58"/>
      <c r="G5" s="58"/>
      <c r="H5" s="58"/>
      <c r="I5" s="59"/>
      <c r="J5" s="59"/>
      <c r="K5" s="60"/>
      <c r="L5" s="61"/>
    </row>
    <row r="6" spans="1:12" s="7" customFormat="1" ht="9.75" customHeight="1" thickTop="1">
      <c r="A6" s="25" t="s">
        <v>7</v>
      </c>
      <c r="B6" s="25" t="s">
        <v>0</v>
      </c>
      <c r="C6" s="26" t="s">
        <v>1</v>
      </c>
      <c r="D6" s="26" t="s">
        <v>2</v>
      </c>
      <c r="E6" s="26" t="s">
        <v>3</v>
      </c>
      <c r="F6" s="26" t="s">
        <v>8</v>
      </c>
      <c r="G6" s="26" t="s">
        <v>9</v>
      </c>
      <c r="H6" s="26" t="s">
        <v>4</v>
      </c>
      <c r="I6" s="26" t="s">
        <v>5</v>
      </c>
      <c r="J6" s="26" t="s">
        <v>6</v>
      </c>
      <c r="K6" s="27" t="s">
        <v>12</v>
      </c>
      <c r="L6" s="28" t="s">
        <v>13</v>
      </c>
    </row>
    <row r="7" spans="1:12" ht="15" customHeight="1">
      <c r="A7" s="8" t="s">
        <v>145</v>
      </c>
      <c r="B7" s="1" t="s">
        <v>24</v>
      </c>
      <c r="C7" s="2">
        <f>E7*3+F7*1</f>
        <v>6</v>
      </c>
      <c r="D7" s="2">
        <f>E7+F7+G7</f>
        <v>4</v>
      </c>
      <c r="E7" s="2">
        <v>1</v>
      </c>
      <c r="F7" s="2">
        <v>3</v>
      </c>
      <c r="G7" s="2">
        <v>0</v>
      </c>
      <c r="H7" s="2">
        <v>2</v>
      </c>
      <c r="I7" s="2">
        <v>1</v>
      </c>
      <c r="J7" s="2">
        <f>H7-I7</f>
        <v>1</v>
      </c>
      <c r="K7" s="17">
        <v>5</v>
      </c>
      <c r="L7" s="2"/>
    </row>
    <row r="8" spans="1:13" ht="15" customHeight="1" thickBot="1">
      <c r="A8" s="8" t="s">
        <v>146</v>
      </c>
      <c r="B8" s="1" t="s">
        <v>36</v>
      </c>
      <c r="C8" s="2">
        <f>E8*3+F8*1</f>
        <v>6</v>
      </c>
      <c r="D8" s="2">
        <f>E8+F8+G8</f>
        <v>4</v>
      </c>
      <c r="E8" s="2">
        <v>1</v>
      </c>
      <c r="F8" s="2">
        <v>3</v>
      </c>
      <c r="G8" s="2">
        <v>0</v>
      </c>
      <c r="H8" s="2">
        <v>3</v>
      </c>
      <c r="I8" s="2">
        <v>2</v>
      </c>
      <c r="J8" s="2">
        <f>H8-I8</f>
        <v>1</v>
      </c>
      <c r="K8" s="17">
        <v>3</v>
      </c>
      <c r="L8" s="2">
        <v>5</v>
      </c>
      <c r="M8" s="5"/>
    </row>
    <row r="9" spans="1:12" s="5" customFormat="1" ht="12.75" customHeight="1" thickBot="1" thickTop="1">
      <c r="A9" s="40" t="s">
        <v>144</v>
      </c>
      <c r="B9" s="41"/>
      <c r="C9" s="41"/>
      <c r="D9" s="41"/>
      <c r="E9" s="41"/>
      <c r="F9" s="41"/>
      <c r="G9" s="41"/>
      <c r="H9" s="41"/>
      <c r="I9" s="42"/>
      <c r="J9" s="42"/>
      <c r="K9" s="43"/>
      <c r="L9" s="44"/>
    </row>
    <row r="10" spans="1:15" ht="15" customHeight="1" thickTop="1">
      <c r="A10" s="8" t="s">
        <v>145</v>
      </c>
      <c r="B10" s="1" t="s">
        <v>39</v>
      </c>
      <c r="C10" s="2">
        <f>E10*3+F10*1</f>
        <v>4</v>
      </c>
      <c r="D10" s="2">
        <f>E10+F10+G10</f>
        <v>4</v>
      </c>
      <c r="E10" s="2">
        <v>1</v>
      </c>
      <c r="F10" s="2">
        <v>1</v>
      </c>
      <c r="G10" s="2">
        <v>2</v>
      </c>
      <c r="H10" s="2">
        <v>3</v>
      </c>
      <c r="I10" s="2">
        <v>4</v>
      </c>
      <c r="J10" s="2">
        <f>H10-I10</f>
        <v>-1</v>
      </c>
      <c r="K10" s="17">
        <v>5</v>
      </c>
      <c r="L10" s="2">
        <v>1</v>
      </c>
      <c r="M10" s="32"/>
      <c r="N10" s="33"/>
      <c r="O10" s="33"/>
    </row>
    <row r="11" spans="1:15" ht="15" customHeight="1">
      <c r="A11" s="8" t="s">
        <v>146</v>
      </c>
      <c r="B11" s="1" t="s">
        <v>41</v>
      </c>
      <c r="C11" s="2">
        <f>E11*3+F11*1</f>
        <v>3</v>
      </c>
      <c r="D11" s="2">
        <f>E11+F11+G11</f>
        <v>4</v>
      </c>
      <c r="E11" s="2">
        <v>0</v>
      </c>
      <c r="F11" s="2">
        <v>3</v>
      </c>
      <c r="G11" s="2">
        <v>1</v>
      </c>
      <c r="H11" s="2">
        <v>3</v>
      </c>
      <c r="I11" s="2">
        <v>4</v>
      </c>
      <c r="J11" s="2">
        <f>H11-I11</f>
        <v>-1</v>
      </c>
      <c r="K11" s="17">
        <v>12</v>
      </c>
      <c r="L11" s="2">
        <v>3</v>
      </c>
      <c r="M11" s="32"/>
      <c r="N11" s="33"/>
      <c r="O11" s="33"/>
    </row>
    <row r="12" spans="1:12" ht="15" customHeight="1">
      <c r="A12" s="1"/>
      <c r="B12" s="1"/>
      <c r="C12" s="2"/>
      <c r="D12" s="2">
        <f>SUM(D7:D11)/2</f>
        <v>8</v>
      </c>
      <c r="E12" s="2"/>
      <c r="F12" s="2"/>
      <c r="G12" s="2"/>
      <c r="H12" s="2">
        <f>SUM(H7:H11)</f>
        <v>11</v>
      </c>
      <c r="I12" s="2">
        <f>SUM(I7:I11)</f>
        <v>11</v>
      </c>
      <c r="J12" s="2"/>
      <c r="K12" s="17">
        <f>SUM(J12)</f>
        <v>0</v>
      </c>
      <c r="L12" s="2">
        <f>SUM(K12)</f>
        <v>0</v>
      </c>
    </row>
    <row r="13" spans="1:12" s="67" customFormat="1" ht="15" customHeight="1">
      <c r="A13" s="64" t="s">
        <v>180</v>
      </c>
      <c r="B13" s="64"/>
      <c r="C13" s="65"/>
      <c r="D13" s="65"/>
      <c r="E13" s="65"/>
      <c r="F13" s="65"/>
      <c r="G13" s="65"/>
      <c r="H13" s="65"/>
      <c r="I13" s="65"/>
      <c r="J13" s="65"/>
      <c r="K13" s="68"/>
      <c r="L13" s="65"/>
    </row>
    <row r="14" spans="1:12" s="67" customFormat="1" ht="15" customHeight="1" thickBot="1">
      <c r="A14" s="64" t="s">
        <v>181</v>
      </c>
      <c r="B14" s="64"/>
      <c r="C14" s="65"/>
      <c r="D14" s="65"/>
      <c r="E14" s="65"/>
      <c r="F14" s="65"/>
      <c r="G14" s="65"/>
      <c r="H14" s="65"/>
      <c r="I14" s="65"/>
      <c r="J14" s="65"/>
      <c r="K14" s="66"/>
      <c r="L14" s="65"/>
    </row>
    <row r="15" spans="1:12" s="5" customFormat="1" ht="12.75" customHeight="1" thickBot="1" thickTop="1">
      <c r="A15" s="57" t="s">
        <v>28</v>
      </c>
      <c r="B15" s="58"/>
      <c r="C15" s="58"/>
      <c r="D15" s="58"/>
      <c r="E15" s="58"/>
      <c r="F15" s="58"/>
      <c r="G15" s="58"/>
      <c r="H15" s="58"/>
      <c r="I15" s="59"/>
      <c r="J15" s="59"/>
      <c r="K15" s="60"/>
      <c r="L15" s="61"/>
    </row>
    <row r="16" spans="1:12" s="7" customFormat="1" ht="9.75" customHeight="1" thickTop="1">
      <c r="A16" s="25" t="s">
        <v>7</v>
      </c>
      <c r="B16" s="25" t="s">
        <v>0</v>
      </c>
      <c r="C16" s="26" t="s">
        <v>1</v>
      </c>
      <c r="D16" s="26" t="s">
        <v>2</v>
      </c>
      <c r="E16" s="26" t="s">
        <v>3</v>
      </c>
      <c r="F16" s="26" t="s">
        <v>8</v>
      </c>
      <c r="G16" s="26" t="s">
        <v>9</v>
      </c>
      <c r="H16" s="26" t="s">
        <v>4</v>
      </c>
      <c r="I16" s="26" t="s">
        <v>5</v>
      </c>
      <c r="J16" s="26" t="s">
        <v>6</v>
      </c>
      <c r="K16" s="27" t="s">
        <v>12</v>
      </c>
      <c r="L16" s="28" t="s">
        <v>13</v>
      </c>
    </row>
    <row r="17" spans="1:12" ht="15" customHeight="1">
      <c r="A17" s="8" t="s">
        <v>145</v>
      </c>
      <c r="B17" s="1" t="s">
        <v>38</v>
      </c>
      <c r="C17" s="2">
        <f>E17*3+F17*1</f>
        <v>11</v>
      </c>
      <c r="D17" s="2">
        <f>E17+F17+G17</f>
        <v>5</v>
      </c>
      <c r="E17" s="2">
        <v>3</v>
      </c>
      <c r="F17" s="2">
        <v>2</v>
      </c>
      <c r="G17" s="2">
        <v>0</v>
      </c>
      <c r="H17" s="2">
        <v>6</v>
      </c>
      <c r="I17" s="2">
        <v>1</v>
      </c>
      <c r="J17" s="2">
        <f>H17-I17</f>
        <v>5</v>
      </c>
      <c r="K17" s="17">
        <v>5</v>
      </c>
      <c r="L17" s="2">
        <v>2</v>
      </c>
    </row>
    <row r="18" spans="1:12" ht="15" customHeight="1" thickBot="1">
      <c r="A18" s="8" t="s">
        <v>154</v>
      </c>
      <c r="B18" s="1" t="s">
        <v>41</v>
      </c>
      <c r="C18" s="2">
        <f>E18*3+F18*1</f>
        <v>12</v>
      </c>
      <c r="D18" s="2">
        <f>E18+F18+G18</f>
        <v>5</v>
      </c>
      <c r="E18" s="2">
        <v>4</v>
      </c>
      <c r="F18" s="2">
        <v>0</v>
      </c>
      <c r="G18" s="2">
        <v>1</v>
      </c>
      <c r="H18" s="2">
        <v>16</v>
      </c>
      <c r="I18" s="2">
        <v>3</v>
      </c>
      <c r="J18" s="2">
        <f>H18-I18</f>
        <v>13</v>
      </c>
      <c r="K18" s="17">
        <v>5</v>
      </c>
      <c r="L18" s="2">
        <v>2</v>
      </c>
    </row>
    <row r="19" spans="1:12" s="5" customFormat="1" ht="12.75" customHeight="1" thickBot="1" thickTop="1">
      <c r="A19" s="40" t="s">
        <v>147</v>
      </c>
      <c r="B19" s="41"/>
      <c r="C19" s="41"/>
      <c r="D19" s="41"/>
      <c r="E19" s="41"/>
      <c r="F19" s="41"/>
      <c r="G19" s="41"/>
      <c r="H19" s="41"/>
      <c r="I19" s="42"/>
      <c r="J19" s="42"/>
      <c r="K19" s="43"/>
      <c r="L19" s="44"/>
    </row>
    <row r="20" spans="1:12" ht="15" customHeight="1" thickTop="1">
      <c r="A20" s="8" t="s">
        <v>145</v>
      </c>
      <c r="B20" s="1" t="s">
        <v>39</v>
      </c>
      <c r="C20" s="2">
        <f aca="true" t="shared" si="0" ref="C17:C24">E20*3+F20*1</f>
        <v>10</v>
      </c>
      <c r="D20" s="2">
        <f aca="true" t="shared" si="1" ref="D17:D24">E20+F20+G20</f>
        <v>5</v>
      </c>
      <c r="E20" s="2">
        <v>3</v>
      </c>
      <c r="F20" s="2">
        <v>1</v>
      </c>
      <c r="G20" s="2">
        <v>1</v>
      </c>
      <c r="H20" s="2">
        <v>6</v>
      </c>
      <c r="I20" s="2">
        <v>5</v>
      </c>
      <c r="J20" s="2">
        <f aca="true" t="shared" si="2" ref="J17:J24">H20-I20</f>
        <v>1</v>
      </c>
      <c r="K20" s="17">
        <v>5</v>
      </c>
      <c r="L20" s="2">
        <v>1</v>
      </c>
    </row>
    <row r="21" spans="1:12" ht="15" customHeight="1" thickBot="1">
      <c r="A21" s="8" t="s">
        <v>154</v>
      </c>
      <c r="B21" s="1" t="s">
        <v>23</v>
      </c>
      <c r="C21" s="2">
        <f t="shared" si="0"/>
        <v>4</v>
      </c>
      <c r="D21" s="2">
        <f t="shared" si="1"/>
        <v>5</v>
      </c>
      <c r="E21" s="2">
        <v>1</v>
      </c>
      <c r="F21" s="2">
        <v>1</v>
      </c>
      <c r="G21" s="2">
        <v>3</v>
      </c>
      <c r="H21" s="2">
        <v>3</v>
      </c>
      <c r="I21" s="2">
        <v>11</v>
      </c>
      <c r="J21" s="2">
        <f t="shared" si="2"/>
        <v>-8</v>
      </c>
      <c r="K21" s="17">
        <v>6</v>
      </c>
      <c r="L21" s="2">
        <v>1</v>
      </c>
    </row>
    <row r="22" spans="1:12" s="5" customFormat="1" ht="12.75" customHeight="1" thickBot="1" thickTop="1">
      <c r="A22" s="45" t="s">
        <v>148</v>
      </c>
      <c r="B22" s="46"/>
      <c r="C22" s="46"/>
      <c r="D22" s="46"/>
      <c r="E22" s="46"/>
      <c r="F22" s="46"/>
      <c r="G22" s="46"/>
      <c r="H22" s="46"/>
      <c r="I22" s="47"/>
      <c r="J22" s="47"/>
      <c r="K22" s="48"/>
      <c r="L22" s="49"/>
    </row>
    <row r="23" spans="1:15" ht="15" customHeight="1" thickTop="1">
      <c r="A23" s="8" t="s">
        <v>145</v>
      </c>
      <c r="B23" s="1" t="s">
        <v>36</v>
      </c>
      <c r="C23" s="2">
        <f t="shared" si="0"/>
        <v>3</v>
      </c>
      <c r="D23" s="2">
        <f t="shared" si="1"/>
        <v>4</v>
      </c>
      <c r="E23" s="2">
        <v>1</v>
      </c>
      <c r="F23" s="2">
        <v>0</v>
      </c>
      <c r="G23" s="2">
        <v>3</v>
      </c>
      <c r="H23" s="2">
        <v>3</v>
      </c>
      <c r="I23" s="2">
        <v>5</v>
      </c>
      <c r="J23" s="2">
        <f t="shared" si="2"/>
        <v>-2</v>
      </c>
      <c r="K23" s="17">
        <v>1</v>
      </c>
      <c r="L23" s="2"/>
      <c r="M23" s="32"/>
      <c r="N23" s="33"/>
      <c r="O23" s="33"/>
    </row>
    <row r="24" spans="1:15" ht="15" customHeight="1">
      <c r="A24" s="8" t="s">
        <v>154</v>
      </c>
      <c r="B24" s="1" t="s">
        <v>40</v>
      </c>
      <c r="C24" s="2">
        <f t="shared" si="0"/>
        <v>0</v>
      </c>
      <c r="D24" s="2">
        <f t="shared" si="1"/>
        <v>4</v>
      </c>
      <c r="E24" s="2">
        <v>0</v>
      </c>
      <c r="F24" s="2">
        <v>0</v>
      </c>
      <c r="G24" s="2">
        <v>4</v>
      </c>
      <c r="H24" s="2">
        <v>2</v>
      </c>
      <c r="I24" s="2">
        <v>11</v>
      </c>
      <c r="J24" s="2">
        <f t="shared" si="2"/>
        <v>-9</v>
      </c>
      <c r="K24" s="17">
        <v>4</v>
      </c>
      <c r="L24" s="2"/>
      <c r="M24" s="32"/>
      <c r="N24" s="33"/>
      <c r="O24" s="33"/>
    </row>
    <row r="25" spans="1:12" ht="15" customHeight="1">
      <c r="A25" s="1"/>
      <c r="B25" s="1"/>
      <c r="C25" s="2"/>
      <c r="D25" s="2">
        <f>SUM(D17:D24)/2</f>
        <v>14</v>
      </c>
      <c r="E25" s="2"/>
      <c r="F25" s="2"/>
      <c r="G25" s="2"/>
      <c r="H25" s="2">
        <f>SUM(H17:H24)</f>
        <v>36</v>
      </c>
      <c r="I25" s="2">
        <f>SUM(I17:I24)</f>
        <v>36</v>
      </c>
      <c r="J25" s="2"/>
      <c r="K25" s="17">
        <f>SUM(K17:K24)</f>
        <v>26</v>
      </c>
      <c r="L25" s="2">
        <f>SUM(L17:L24)</f>
        <v>6</v>
      </c>
    </row>
    <row r="26" spans="1:12" s="67" customFormat="1" ht="15" customHeight="1">
      <c r="A26" s="64" t="s">
        <v>182</v>
      </c>
      <c r="B26" s="64"/>
      <c r="C26" s="65"/>
      <c r="D26" s="65"/>
      <c r="E26" s="65"/>
      <c r="F26" s="65"/>
      <c r="G26" s="65"/>
      <c r="H26" s="65"/>
      <c r="I26" s="65"/>
      <c r="J26" s="65"/>
      <c r="K26" s="68"/>
      <c r="L26" s="65"/>
    </row>
    <row r="27" spans="1:12" s="67" customFormat="1" ht="15" customHeight="1" thickBot="1">
      <c r="A27" s="64" t="s">
        <v>183</v>
      </c>
      <c r="B27" s="64"/>
      <c r="C27" s="65"/>
      <c r="D27" s="65"/>
      <c r="E27" s="65"/>
      <c r="F27" s="65"/>
      <c r="G27" s="65"/>
      <c r="H27" s="65"/>
      <c r="I27" s="65"/>
      <c r="J27" s="65"/>
      <c r="K27" s="66"/>
      <c r="L27" s="65"/>
    </row>
    <row r="28" spans="1:12" s="5" customFormat="1" ht="12.75" customHeight="1" thickBot="1" thickTop="1">
      <c r="A28" s="57" t="s">
        <v>29</v>
      </c>
      <c r="B28" s="58"/>
      <c r="C28" s="58"/>
      <c r="D28" s="58"/>
      <c r="E28" s="58"/>
      <c r="F28" s="58"/>
      <c r="G28" s="58"/>
      <c r="H28" s="58"/>
      <c r="I28" s="59"/>
      <c r="J28" s="59"/>
      <c r="K28" s="60"/>
      <c r="L28" s="61"/>
    </row>
    <row r="29" spans="1:12" s="7" customFormat="1" ht="9.75" customHeight="1" thickTop="1">
      <c r="A29" s="25" t="s">
        <v>7</v>
      </c>
      <c r="B29" s="25" t="s">
        <v>0</v>
      </c>
      <c r="C29" s="26" t="s">
        <v>1</v>
      </c>
      <c r="D29" s="26" t="s">
        <v>2</v>
      </c>
      <c r="E29" s="26" t="s">
        <v>3</v>
      </c>
      <c r="F29" s="26" t="s">
        <v>8</v>
      </c>
      <c r="G29" s="26" t="s">
        <v>9</v>
      </c>
      <c r="H29" s="26" t="s">
        <v>4</v>
      </c>
      <c r="I29" s="26" t="s">
        <v>5</v>
      </c>
      <c r="J29" s="26" t="s">
        <v>6</v>
      </c>
      <c r="K29" s="27" t="s">
        <v>12</v>
      </c>
      <c r="L29" s="28" t="s">
        <v>13</v>
      </c>
    </row>
    <row r="30" spans="1:12" ht="15" customHeight="1">
      <c r="A30" s="8" t="s">
        <v>145</v>
      </c>
      <c r="B30" s="1" t="s">
        <v>38</v>
      </c>
      <c r="C30" s="2">
        <f aca="true" t="shared" si="3" ref="C30:C37">E30*3+F30*1</f>
        <v>15</v>
      </c>
      <c r="D30" s="2">
        <f aca="true" t="shared" si="4" ref="D30:D37">E30+F30+G30</f>
        <v>5</v>
      </c>
      <c r="E30" s="2">
        <v>5</v>
      </c>
      <c r="F30" s="2">
        <v>0</v>
      </c>
      <c r="G30" s="2">
        <v>0</v>
      </c>
      <c r="H30" s="2">
        <v>20</v>
      </c>
      <c r="I30" s="2">
        <v>1</v>
      </c>
      <c r="J30" s="2">
        <f aca="true" t="shared" si="5" ref="J30:J37">H30-I30</f>
        <v>19</v>
      </c>
      <c r="K30" s="17">
        <v>2</v>
      </c>
      <c r="L30" s="2"/>
    </row>
    <row r="31" spans="1:12" ht="15" customHeight="1" thickBot="1">
      <c r="A31" s="8" t="s">
        <v>154</v>
      </c>
      <c r="B31" s="1" t="s">
        <v>39</v>
      </c>
      <c r="C31" s="2">
        <f t="shared" si="3"/>
        <v>12</v>
      </c>
      <c r="D31" s="2">
        <f t="shared" si="4"/>
        <v>5</v>
      </c>
      <c r="E31" s="2">
        <v>4</v>
      </c>
      <c r="F31" s="2">
        <v>0</v>
      </c>
      <c r="G31" s="2">
        <v>1</v>
      </c>
      <c r="H31" s="2">
        <v>8</v>
      </c>
      <c r="I31" s="2">
        <v>2</v>
      </c>
      <c r="J31" s="2">
        <f t="shared" si="5"/>
        <v>6</v>
      </c>
      <c r="K31" s="17">
        <v>2</v>
      </c>
      <c r="L31" s="2"/>
    </row>
    <row r="32" spans="1:12" s="5" customFormat="1" ht="12.75" customHeight="1" thickBot="1" thickTop="1">
      <c r="A32" s="40" t="s">
        <v>149</v>
      </c>
      <c r="B32" s="41"/>
      <c r="C32" s="41"/>
      <c r="D32" s="41"/>
      <c r="E32" s="41"/>
      <c r="F32" s="41"/>
      <c r="G32" s="41"/>
      <c r="H32" s="41"/>
      <c r="I32" s="42"/>
      <c r="J32" s="42"/>
      <c r="K32" s="43"/>
      <c r="L32" s="44"/>
    </row>
    <row r="33" spans="1:12" ht="15" customHeight="1" thickTop="1">
      <c r="A33" s="8" t="s">
        <v>145</v>
      </c>
      <c r="B33" s="1" t="s">
        <v>23</v>
      </c>
      <c r="C33" s="2">
        <f>E33*3+F33*1</f>
        <v>6</v>
      </c>
      <c r="D33" s="2">
        <f>E33+F33+G33</f>
        <v>5</v>
      </c>
      <c r="E33" s="2">
        <v>2</v>
      </c>
      <c r="F33" s="2">
        <v>0</v>
      </c>
      <c r="G33" s="2">
        <v>3</v>
      </c>
      <c r="H33" s="2">
        <v>4</v>
      </c>
      <c r="I33" s="2">
        <v>10</v>
      </c>
      <c r="J33" s="2">
        <f>H33-I33</f>
        <v>-6</v>
      </c>
      <c r="K33" s="17">
        <v>2</v>
      </c>
      <c r="L33" s="2">
        <v>1</v>
      </c>
    </row>
    <row r="34" spans="1:12" ht="15" customHeight="1" thickBot="1">
      <c r="A34" s="8" t="s">
        <v>154</v>
      </c>
      <c r="B34" s="1" t="s">
        <v>37</v>
      </c>
      <c r="C34" s="2">
        <f>E34*3+F34*1</f>
        <v>7</v>
      </c>
      <c r="D34" s="2">
        <f>E34+F34+G34</f>
        <v>4</v>
      </c>
      <c r="E34" s="2">
        <v>2</v>
      </c>
      <c r="F34" s="2">
        <v>1</v>
      </c>
      <c r="G34" s="2">
        <v>1</v>
      </c>
      <c r="H34" s="2">
        <v>6</v>
      </c>
      <c r="I34" s="2">
        <v>4</v>
      </c>
      <c r="J34" s="2">
        <f>H34-I34</f>
        <v>2</v>
      </c>
      <c r="K34" s="17">
        <v>3</v>
      </c>
      <c r="L34" s="2"/>
    </row>
    <row r="35" spans="1:12" s="5" customFormat="1" ht="12.75" customHeight="1" thickBot="1" thickTop="1">
      <c r="A35" s="45" t="s">
        <v>150</v>
      </c>
      <c r="B35" s="46"/>
      <c r="C35" s="46"/>
      <c r="D35" s="46"/>
      <c r="E35" s="46"/>
      <c r="F35" s="46"/>
      <c r="G35" s="46"/>
      <c r="H35" s="46"/>
      <c r="I35" s="47"/>
      <c r="J35" s="47"/>
      <c r="K35" s="48"/>
      <c r="L35" s="49"/>
    </row>
    <row r="36" spans="1:12" ht="15" customHeight="1" thickTop="1">
      <c r="A36" s="8" t="s">
        <v>145</v>
      </c>
      <c r="B36" s="1" t="s">
        <v>42</v>
      </c>
      <c r="C36" s="2">
        <f t="shared" si="3"/>
        <v>4</v>
      </c>
      <c r="D36" s="2">
        <f t="shared" si="4"/>
        <v>4</v>
      </c>
      <c r="E36" s="2">
        <v>1</v>
      </c>
      <c r="F36" s="2">
        <v>1</v>
      </c>
      <c r="G36" s="2">
        <v>2</v>
      </c>
      <c r="H36" s="2">
        <v>1</v>
      </c>
      <c r="I36" s="2">
        <v>5</v>
      </c>
      <c r="J36" s="2">
        <f t="shared" si="5"/>
        <v>-4</v>
      </c>
      <c r="K36" s="17"/>
      <c r="L36" s="2"/>
    </row>
    <row r="37" spans="1:12" ht="15" customHeight="1" thickBot="1">
      <c r="A37" s="8" t="s">
        <v>154</v>
      </c>
      <c r="B37" s="1" t="s">
        <v>41</v>
      </c>
      <c r="C37" s="2">
        <f t="shared" si="3"/>
        <v>3</v>
      </c>
      <c r="D37" s="2">
        <f t="shared" si="4"/>
        <v>4</v>
      </c>
      <c r="E37" s="2">
        <v>0</v>
      </c>
      <c r="F37" s="2">
        <v>3</v>
      </c>
      <c r="G37" s="2">
        <v>1</v>
      </c>
      <c r="H37" s="2">
        <v>2</v>
      </c>
      <c r="I37" s="2">
        <v>3</v>
      </c>
      <c r="J37" s="2">
        <f t="shared" si="5"/>
        <v>-1</v>
      </c>
      <c r="K37" s="17">
        <v>1</v>
      </c>
      <c r="L37" s="2"/>
    </row>
    <row r="38" spans="1:12" s="5" customFormat="1" ht="12.75" customHeight="1" thickBot="1" thickTop="1">
      <c r="A38" s="50" t="s">
        <v>151</v>
      </c>
      <c r="B38" s="51"/>
      <c r="C38" s="51"/>
      <c r="D38" s="51"/>
      <c r="E38" s="51"/>
      <c r="F38" s="51"/>
      <c r="G38" s="51"/>
      <c r="H38" s="51"/>
      <c r="I38" s="52"/>
      <c r="J38" s="52"/>
      <c r="K38" s="53"/>
      <c r="L38" s="54"/>
    </row>
    <row r="39" spans="1:15" ht="15" customHeight="1" thickTop="1">
      <c r="A39" s="8" t="s">
        <v>145</v>
      </c>
      <c r="B39" s="1" t="s">
        <v>40</v>
      </c>
      <c r="C39" s="2">
        <f>E39*3+F39*1</f>
        <v>3</v>
      </c>
      <c r="D39" s="2">
        <f>E39+F39+G39</f>
        <v>4</v>
      </c>
      <c r="E39" s="2">
        <v>1</v>
      </c>
      <c r="F39" s="2">
        <v>0</v>
      </c>
      <c r="G39" s="2">
        <v>3</v>
      </c>
      <c r="H39" s="2">
        <v>5</v>
      </c>
      <c r="I39" s="2">
        <v>8</v>
      </c>
      <c r="J39" s="2">
        <f>H39-I39</f>
        <v>-3</v>
      </c>
      <c r="K39" s="17">
        <v>1</v>
      </c>
      <c r="L39" s="2"/>
      <c r="M39" s="32"/>
      <c r="N39" s="33"/>
      <c r="O39" s="33"/>
    </row>
    <row r="40" spans="1:15" ht="15" customHeight="1">
      <c r="A40" s="8" t="s">
        <v>154</v>
      </c>
      <c r="B40" s="1" t="s">
        <v>24</v>
      </c>
      <c r="C40" s="2">
        <f>E40*3+F40*1</f>
        <v>1</v>
      </c>
      <c r="D40" s="2">
        <f>E40+F40+G40</f>
        <v>4</v>
      </c>
      <c r="E40" s="2">
        <v>0</v>
      </c>
      <c r="F40" s="2">
        <v>1</v>
      </c>
      <c r="G40" s="2">
        <v>3</v>
      </c>
      <c r="H40" s="2">
        <v>1</v>
      </c>
      <c r="I40" s="2">
        <v>14</v>
      </c>
      <c r="J40" s="2">
        <f>H40-I40</f>
        <v>-13</v>
      </c>
      <c r="K40" s="17">
        <v>1</v>
      </c>
      <c r="L40" s="2"/>
      <c r="M40" s="32"/>
      <c r="N40" s="33"/>
      <c r="O40" s="33"/>
    </row>
    <row r="41" spans="1:12" ht="15" customHeight="1">
      <c r="A41" s="1"/>
      <c r="B41" s="1"/>
      <c r="C41" s="2"/>
      <c r="D41" s="2">
        <f>SUM(D30:D39)/2</f>
        <v>15.5</v>
      </c>
      <c r="E41" s="2"/>
      <c r="F41" s="2"/>
      <c r="G41" s="2"/>
      <c r="H41" s="2">
        <v>41</v>
      </c>
      <c r="I41" s="2">
        <v>41</v>
      </c>
      <c r="J41" s="2"/>
      <c r="K41" s="17">
        <f>SUM(J41)</f>
        <v>0</v>
      </c>
      <c r="L41" s="2">
        <f>SUM(L30:L39)</f>
        <v>1</v>
      </c>
    </row>
    <row r="42" spans="1:12" s="67" customFormat="1" ht="15" customHeight="1">
      <c r="A42" s="64" t="s">
        <v>184</v>
      </c>
      <c r="B42" s="64"/>
      <c r="C42" s="65"/>
      <c r="D42" s="65"/>
      <c r="E42" s="65"/>
      <c r="F42" s="65"/>
      <c r="G42" s="65"/>
      <c r="H42" s="65"/>
      <c r="I42" s="65"/>
      <c r="J42" s="65"/>
      <c r="K42" s="68"/>
      <c r="L42" s="65"/>
    </row>
    <row r="43" spans="1:12" s="67" customFormat="1" ht="15" customHeight="1" thickBot="1">
      <c r="A43" s="67" t="s">
        <v>185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1:12" s="5" customFormat="1" ht="12.75" customHeight="1" thickBot="1" thickTop="1">
      <c r="A44" s="57" t="s">
        <v>30</v>
      </c>
      <c r="B44" s="58"/>
      <c r="C44" s="58"/>
      <c r="D44" s="58"/>
      <c r="E44" s="58"/>
      <c r="F44" s="58"/>
      <c r="G44" s="58"/>
      <c r="H44" s="58"/>
      <c r="I44" s="59"/>
      <c r="J44" s="59"/>
      <c r="K44" s="60"/>
      <c r="L44" s="61"/>
    </row>
    <row r="45" spans="1:12" s="7" customFormat="1" ht="9.75" customHeight="1" thickTop="1">
      <c r="A45" s="25" t="s">
        <v>7</v>
      </c>
      <c r="B45" s="25" t="s">
        <v>0</v>
      </c>
      <c r="C45" s="26" t="s">
        <v>1</v>
      </c>
      <c r="D45" s="26" t="s">
        <v>2</v>
      </c>
      <c r="E45" s="26" t="s">
        <v>3</v>
      </c>
      <c r="F45" s="26" t="s">
        <v>8</v>
      </c>
      <c r="G45" s="26" t="s">
        <v>9</v>
      </c>
      <c r="H45" s="26" t="s">
        <v>4</v>
      </c>
      <c r="I45" s="26" t="s">
        <v>5</v>
      </c>
      <c r="J45" s="26" t="s">
        <v>6</v>
      </c>
      <c r="K45" s="27" t="s">
        <v>12</v>
      </c>
      <c r="L45" s="28" t="s">
        <v>13</v>
      </c>
    </row>
    <row r="46" spans="1:12" ht="15" customHeight="1">
      <c r="A46" s="8" t="s">
        <v>145</v>
      </c>
      <c r="B46" s="1" t="s">
        <v>39</v>
      </c>
      <c r="C46" s="2">
        <f>E46*3+F46*1</f>
        <v>13</v>
      </c>
      <c r="D46" s="2">
        <f>E46+F46+G46</f>
        <v>5</v>
      </c>
      <c r="E46" s="2">
        <v>4</v>
      </c>
      <c r="F46" s="2">
        <v>1</v>
      </c>
      <c r="G46" s="2">
        <v>0</v>
      </c>
      <c r="H46" s="2">
        <v>11</v>
      </c>
      <c r="I46" s="2">
        <v>1</v>
      </c>
      <c r="J46" s="2">
        <f>H46-I46</f>
        <v>10</v>
      </c>
      <c r="K46" s="17">
        <v>2</v>
      </c>
      <c r="L46" s="2"/>
    </row>
    <row r="47" spans="1:12" ht="15" customHeight="1" thickBot="1">
      <c r="A47" s="8" t="s">
        <v>154</v>
      </c>
      <c r="B47" s="1" t="s">
        <v>38</v>
      </c>
      <c r="C47" s="2">
        <f>E47*3+F47*1</f>
        <v>12</v>
      </c>
      <c r="D47" s="2">
        <f>E47+F47+G47</f>
        <v>5</v>
      </c>
      <c r="E47" s="2">
        <v>4</v>
      </c>
      <c r="F47" s="2">
        <v>0</v>
      </c>
      <c r="G47" s="2">
        <v>1</v>
      </c>
      <c r="H47" s="2">
        <v>14</v>
      </c>
      <c r="I47" s="2">
        <v>2</v>
      </c>
      <c r="J47" s="2">
        <f>H47-I47</f>
        <v>12</v>
      </c>
      <c r="K47" s="17">
        <v>1</v>
      </c>
      <c r="L47" s="2"/>
    </row>
    <row r="48" spans="1:12" s="5" customFormat="1" ht="12.75" customHeight="1" thickBot="1" thickTop="1">
      <c r="A48" s="40" t="s">
        <v>152</v>
      </c>
      <c r="B48" s="41"/>
      <c r="C48" s="41"/>
      <c r="D48" s="41"/>
      <c r="E48" s="41"/>
      <c r="F48" s="41"/>
      <c r="G48" s="41"/>
      <c r="H48" s="41"/>
      <c r="I48" s="42"/>
      <c r="J48" s="42"/>
      <c r="K48" s="43"/>
      <c r="L48" s="44"/>
    </row>
    <row r="49" spans="1:12" ht="15" customHeight="1" thickTop="1">
      <c r="A49" s="8" t="s">
        <v>145</v>
      </c>
      <c r="B49" s="1" t="s">
        <v>40</v>
      </c>
      <c r="C49" s="2">
        <f aca="true" t="shared" si="6" ref="C46:C53">E49*3+F49*1</f>
        <v>7</v>
      </c>
      <c r="D49" s="2">
        <f aca="true" t="shared" si="7" ref="D46:D53">E49+F49+G49</f>
        <v>5</v>
      </c>
      <c r="E49" s="2">
        <v>2</v>
      </c>
      <c r="F49" s="2">
        <v>1</v>
      </c>
      <c r="G49" s="2">
        <v>2</v>
      </c>
      <c r="H49" s="2">
        <v>4</v>
      </c>
      <c r="I49" s="2">
        <v>7</v>
      </c>
      <c r="J49" s="2">
        <f aca="true" t="shared" si="8" ref="J46:J53">H49-I49</f>
        <v>-3</v>
      </c>
      <c r="K49" s="17"/>
      <c r="L49" s="2"/>
    </row>
    <row r="50" spans="1:12" ht="15" customHeight="1" thickBot="1">
      <c r="A50" s="8" t="s">
        <v>154</v>
      </c>
      <c r="B50" s="1" t="s">
        <v>37</v>
      </c>
      <c r="C50" s="2">
        <f t="shared" si="6"/>
        <v>4</v>
      </c>
      <c r="D50" s="2">
        <f t="shared" si="7"/>
        <v>5</v>
      </c>
      <c r="E50" s="2">
        <v>1</v>
      </c>
      <c r="F50" s="2">
        <v>1</v>
      </c>
      <c r="G50" s="2">
        <v>3</v>
      </c>
      <c r="H50" s="2">
        <v>7</v>
      </c>
      <c r="I50" s="2">
        <v>6</v>
      </c>
      <c r="J50" s="2">
        <f t="shared" si="8"/>
        <v>1</v>
      </c>
      <c r="K50" s="17"/>
      <c r="L50" s="2"/>
    </row>
    <row r="51" spans="1:12" s="5" customFormat="1" ht="12.75" customHeight="1" thickBot="1" thickTop="1">
      <c r="A51" s="45" t="s">
        <v>153</v>
      </c>
      <c r="B51" s="46"/>
      <c r="C51" s="46"/>
      <c r="D51" s="46"/>
      <c r="E51" s="46"/>
      <c r="F51" s="46"/>
      <c r="G51" s="46"/>
      <c r="H51" s="46"/>
      <c r="I51" s="47"/>
      <c r="J51" s="47"/>
      <c r="K51" s="48"/>
      <c r="L51" s="49"/>
    </row>
    <row r="52" spans="1:13" ht="15" customHeight="1" thickTop="1">
      <c r="A52" s="8" t="s">
        <v>145</v>
      </c>
      <c r="B52" s="1" t="s">
        <v>23</v>
      </c>
      <c r="C52" s="2">
        <f t="shared" si="6"/>
        <v>2</v>
      </c>
      <c r="D52" s="2">
        <f t="shared" si="7"/>
        <v>4</v>
      </c>
      <c r="E52" s="2">
        <v>0</v>
      </c>
      <c r="F52" s="2">
        <v>2</v>
      </c>
      <c r="G52" s="2">
        <v>2</v>
      </c>
      <c r="H52" s="2">
        <v>2</v>
      </c>
      <c r="I52" s="2">
        <v>9</v>
      </c>
      <c r="J52" s="2">
        <f t="shared" si="8"/>
        <v>-7</v>
      </c>
      <c r="K52" s="17">
        <v>1</v>
      </c>
      <c r="L52" s="2"/>
      <c r="M52" s="32"/>
    </row>
    <row r="53" spans="1:13" ht="15" customHeight="1">
      <c r="A53" s="8" t="s">
        <v>154</v>
      </c>
      <c r="B53" s="1" t="s">
        <v>24</v>
      </c>
      <c r="C53" s="2">
        <f t="shared" si="6"/>
        <v>1</v>
      </c>
      <c r="D53" s="2">
        <f t="shared" si="7"/>
        <v>4</v>
      </c>
      <c r="E53" s="2">
        <v>0</v>
      </c>
      <c r="F53" s="2">
        <v>1</v>
      </c>
      <c r="G53" s="2">
        <v>3</v>
      </c>
      <c r="H53" s="2">
        <v>1</v>
      </c>
      <c r="I53" s="2">
        <v>14</v>
      </c>
      <c r="J53" s="2">
        <f t="shared" si="8"/>
        <v>-13</v>
      </c>
      <c r="K53" s="17"/>
      <c r="L53" s="2"/>
      <c r="M53" s="32"/>
    </row>
    <row r="54" spans="1:12" ht="15" customHeight="1">
      <c r="A54" s="1"/>
      <c r="B54" s="1"/>
      <c r="C54" s="2"/>
      <c r="D54" s="2">
        <f>SUM(D46:D53)/2</f>
        <v>14</v>
      </c>
      <c r="E54" s="2"/>
      <c r="F54" s="2"/>
      <c r="G54" s="2"/>
      <c r="H54" s="2">
        <f>SUM(H46:H53)</f>
        <v>39</v>
      </c>
      <c r="I54" s="2">
        <f>SUM(I46:I53)</f>
        <v>39</v>
      </c>
      <c r="J54" s="2"/>
      <c r="K54" s="17">
        <f>SUM(K46:K53)</f>
        <v>4</v>
      </c>
      <c r="L54" s="2">
        <f>SUM(L46:L53)</f>
        <v>0</v>
      </c>
    </row>
    <row r="55" spans="1:12" s="67" customFormat="1" ht="15" customHeight="1">
      <c r="A55" s="64" t="s">
        <v>186</v>
      </c>
      <c r="B55" s="64"/>
      <c r="C55" s="65"/>
      <c r="D55" s="65"/>
      <c r="E55" s="65"/>
      <c r="F55" s="65"/>
      <c r="G55" s="65"/>
      <c r="H55" s="65"/>
      <c r="I55" s="65"/>
      <c r="J55" s="65"/>
      <c r="K55" s="68"/>
      <c r="L55" s="65"/>
    </row>
    <row r="56" spans="1:12" s="67" customFormat="1" ht="15" customHeight="1" thickBot="1">
      <c r="A56" s="64" t="s">
        <v>187</v>
      </c>
      <c r="B56" s="64"/>
      <c r="C56" s="65"/>
      <c r="D56" s="65"/>
      <c r="E56" s="65"/>
      <c r="F56" s="65"/>
      <c r="G56" s="65"/>
      <c r="H56" s="65"/>
      <c r="I56" s="65"/>
      <c r="J56" s="65"/>
      <c r="K56" s="66"/>
      <c r="L56" s="65"/>
    </row>
    <row r="57" spans="2:12" ht="15" customHeight="1" thickBot="1">
      <c r="B57" s="35" t="s">
        <v>15</v>
      </c>
      <c r="C57" s="36"/>
      <c r="D57" s="37"/>
      <c r="E57" s="38" t="s">
        <v>19</v>
      </c>
      <c r="F57" s="39"/>
      <c r="G57" s="39"/>
      <c r="H57" s="39"/>
      <c r="I57" s="39"/>
      <c r="J57" s="39"/>
      <c r="K57" s="39"/>
      <c r="L57" s="39">
        <f>K12+K25+K41+K54</f>
        <v>30</v>
      </c>
    </row>
    <row r="58" spans="2:12" ht="15" customHeight="1">
      <c r="B58" s="13" t="s">
        <v>16</v>
      </c>
      <c r="C58" s="14">
        <f>D12+D25+D41+D54</f>
        <v>51.5</v>
      </c>
      <c r="D58" s="18"/>
      <c r="E58" s="15" t="s">
        <v>22</v>
      </c>
      <c r="F58" s="16"/>
      <c r="G58" s="16"/>
      <c r="H58" s="16"/>
      <c r="I58" s="16"/>
      <c r="J58" s="16"/>
      <c r="K58" s="16"/>
      <c r="L58" s="16">
        <f>L57/C58</f>
        <v>0.5825242718446602</v>
      </c>
    </row>
    <row r="59" spans="2:12" ht="15" customHeight="1">
      <c r="B59" s="15" t="s">
        <v>17</v>
      </c>
      <c r="C59" s="16">
        <f>H12+H25+H41+H54</f>
        <v>127</v>
      </c>
      <c r="E59" s="15" t="s">
        <v>20</v>
      </c>
      <c r="F59" s="16"/>
      <c r="G59" s="16"/>
      <c r="H59" s="16"/>
      <c r="I59" s="16"/>
      <c r="J59" s="16"/>
      <c r="K59" s="16"/>
      <c r="L59" s="16">
        <f>L12+L25+L41+L54</f>
        <v>7</v>
      </c>
    </row>
    <row r="60" spans="2:12" ht="15" customHeight="1">
      <c r="B60" s="15" t="s">
        <v>18</v>
      </c>
      <c r="C60" s="16">
        <f>C59/C58</f>
        <v>2.466019417475728</v>
      </c>
      <c r="E60" s="15" t="s">
        <v>21</v>
      </c>
      <c r="F60" s="16"/>
      <c r="G60" s="16"/>
      <c r="H60" s="16"/>
      <c r="I60" s="16"/>
      <c r="J60" s="16"/>
      <c r="K60" s="16"/>
      <c r="L60" s="16">
        <f>L59/C58</f>
        <v>0.13592233009708737</v>
      </c>
    </row>
    <row r="61" ht="15" customHeight="1"/>
    <row r="62" ht="15" customHeight="1"/>
    <row r="63" ht="15" customHeight="1"/>
    <row r="64" ht="15" customHeight="1"/>
  </sheetData>
  <sheetProtection/>
  <mergeCells count="13">
    <mergeCell ref="A51:L51"/>
    <mergeCell ref="D3:F3"/>
    <mergeCell ref="A44:L44"/>
    <mergeCell ref="A28:L28"/>
    <mergeCell ref="A15:L15"/>
    <mergeCell ref="A5:L5"/>
    <mergeCell ref="A9:L9"/>
    <mergeCell ref="A19:L19"/>
    <mergeCell ref="A22:L22"/>
    <mergeCell ref="A32:L32"/>
    <mergeCell ref="A35:L35"/>
    <mergeCell ref="A38:L38"/>
    <mergeCell ref="A48:L48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32"/>
  <sheetViews>
    <sheetView showGridLines="0" zoomScale="225" zoomScaleNormal="225" zoomScaleSheetLayoutView="145" workbookViewId="0" topLeftCell="A98">
      <selection activeCell="B15" sqref="B15"/>
    </sheetView>
  </sheetViews>
  <sheetFormatPr defaultColWidth="9.140625" defaultRowHeight="10.5" customHeight="1"/>
  <cols>
    <col min="1" max="1" width="27.00390625" style="3" customWidth="1"/>
    <col min="2" max="2" width="25.421875" style="4" customWidth="1"/>
    <col min="3" max="5" width="4.7109375" style="4" customWidth="1"/>
    <col min="6" max="6" width="20.00390625" style="12" customWidth="1"/>
    <col min="7" max="7" width="6.28125" style="3" customWidth="1"/>
    <col min="8" max="8" width="4.8515625" style="3" customWidth="1"/>
    <col min="9" max="9" width="5.7109375" style="3" customWidth="1"/>
    <col min="10" max="10" width="5.421875" style="3" customWidth="1"/>
    <col min="11" max="16384" width="9.140625" style="3" customWidth="1"/>
  </cols>
  <sheetData>
    <row r="3" spans="2:6" ht="10.5" customHeight="1">
      <c r="B3" s="55"/>
      <c r="C3" s="63"/>
      <c r="D3" s="63"/>
      <c r="E3" s="63"/>
      <c r="F3" s="63"/>
    </row>
    <row r="4" spans="1:6" ht="10.5" customHeight="1">
      <c r="A4" s="34" t="s">
        <v>26</v>
      </c>
      <c r="B4" s="30" t="s">
        <v>35</v>
      </c>
      <c r="C4" s="29"/>
      <c r="D4" s="29"/>
      <c r="E4" s="29"/>
      <c r="F4" s="29"/>
    </row>
    <row r="5" spans="1:6" s="5" customFormat="1" ht="10.5" customHeight="1" thickBot="1">
      <c r="A5" s="62" t="s">
        <v>34</v>
      </c>
      <c r="B5" s="62"/>
      <c r="C5" s="62"/>
      <c r="D5" s="62"/>
      <c r="E5" s="62"/>
      <c r="F5" s="62"/>
    </row>
    <row r="6" spans="1:6" s="24" customFormat="1" ht="10.5" customHeight="1" thickTop="1">
      <c r="A6" s="21" t="s">
        <v>10</v>
      </c>
      <c r="B6" s="22" t="s">
        <v>0</v>
      </c>
      <c r="C6" s="22" t="s">
        <v>11</v>
      </c>
      <c r="D6" s="22" t="s">
        <v>12</v>
      </c>
      <c r="E6" s="22" t="s">
        <v>13</v>
      </c>
      <c r="F6" s="23" t="s">
        <v>14</v>
      </c>
    </row>
    <row r="7" spans="1:6" s="5" customFormat="1" ht="10.5" customHeight="1">
      <c r="A7" s="9" t="s">
        <v>99</v>
      </c>
      <c r="B7" s="10" t="s">
        <v>82</v>
      </c>
      <c r="C7" s="11">
        <v>2</v>
      </c>
      <c r="D7" s="11">
        <v>1</v>
      </c>
      <c r="E7" s="11"/>
      <c r="F7" s="20"/>
    </row>
    <row r="8" spans="1:6" s="5" customFormat="1" ht="10.5" customHeight="1">
      <c r="A8" s="9" t="s">
        <v>117</v>
      </c>
      <c r="B8" s="10" t="s">
        <v>78</v>
      </c>
      <c r="C8" s="11">
        <v>1</v>
      </c>
      <c r="D8" s="11">
        <v>1</v>
      </c>
      <c r="E8" s="11"/>
      <c r="F8" s="20"/>
    </row>
    <row r="9" spans="1:6" s="5" customFormat="1" ht="10.5" customHeight="1">
      <c r="A9" s="9" t="s">
        <v>76</v>
      </c>
      <c r="B9" s="10" t="s">
        <v>39</v>
      </c>
      <c r="C9" s="11">
        <v>1</v>
      </c>
      <c r="D9" s="11">
        <v>2</v>
      </c>
      <c r="E9" s="11"/>
      <c r="F9" s="20"/>
    </row>
    <row r="10" spans="1:6" s="5" customFormat="1" ht="10.5" customHeight="1">
      <c r="A10" s="9" t="s">
        <v>127</v>
      </c>
      <c r="B10" s="10" t="s">
        <v>82</v>
      </c>
      <c r="C10" s="11">
        <v>1</v>
      </c>
      <c r="D10" s="11">
        <v>1</v>
      </c>
      <c r="E10" s="11"/>
      <c r="F10" s="20"/>
    </row>
    <row r="11" spans="1:6" s="5" customFormat="1" ht="10.5" customHeight="1">
      <c r="A11" s="9" t="s">
        <v>134</v>
      </c>
      <c r="B11" s="10" t="s">
        <v>78</v>
      </c>
      <c r="C11" s="11">
        <v>1</v>
      </c>
      <c r="D11" s="11"/>
      <c r="E11" s="11"/>
      <c r="F11" s="20"/>
    </row>
    <row r="12" spans="1:6" s="5" customFormat="1" ht="10.5" customHeight="1">
      <c r="A12" s="9" t="s">
        <v>75</v>
      </c>
      <c r="B12" s="10" t="s">
        <v>39</v>
      </c>
      <c r="C12" s="11">
        <v>1</v>
      </c>
      <c r="D12" s="11">
        <v>1</v>
      </c>
      <c r="E12" s="11">
        <v>1</v>
      </c>
      <c r="F12" s="20"/>
    </row>
    <row r="13" spans="1:6" s="5" customFormat="1" ht="10.5" customHeight="1">
      <c r="A13" s="9" t="s">
        <v>133</v>
      </c>
      <c r="B13" s="10" t="s">
        <v>36</v>
      </c>
      <c r="C13" s="11">
        <v>1</v>
      </c>
      <c r="D13" s="11"/>
      <c r="E13" s="11"/>
      <c r="F13" s="20"/>
    </row>
    <row r="14" spans="1:6" s="5" customFormat="1" ht="10.5" customHeight="1">
      <c r="A14" s="9" t="s">
        <v>157</v>
      </c>
      <c r="B14" s="10" t="s">
        <v>39</v>
      </c>
      <c r="C14" s="11">
        <v>1</v>
      </c>
      <c r="D14" s="11"/>
      <c r="E14" s="11"/>
      <c r="F14" s="20"/>
    </row>
    <row r="15" spans="1:6" s="5" customFormat="1" ht="10.5" customHeight="1">
      <c r="A15" s="9" t="s">
        <v>104</v>
      </c>
      <c r="B15" s="10" t="s">
        <v>36</v>
      </c>
      <c r="C15" s="11">
        <v>1</v>
      </c>
      <c r="D15" s="11"/>
      <c r="E15" s="11"/>
      <c r="F15" s="20"/>
    </row>
    <row r="16" spans="1:6" s="5" customFormat="1" ht="10.5" customHeight="1">
      <c r="A16" s="9" t="s">
        <v>73</v>
      </c>
      <c r="B16" s="10" t="s">
        <v>36</v>
      </c>
      <c r="C16" s="11">
        <v>1</v>
      </c>
      <c r="D16" s="11"/>
      <c r="E16" s="11">
        <v>1</v>
      </c>
      <c r="F16" s="20"/>
    </row>
    <row r="17" spans="1:6" s="5" customFormat="1" ht="10.5" customHeight="1">
      <c r="A17" s="9" t="s">
        <v>100</v>
      </c>
      <c r="B17" s="10" t="s">
        <v>82</v>
      </c>
      <c r="C17" s="11"/>
      <c r="D17" s="11">
        <v>2</v>
      </c>
      <c r="E17" s="11"/>
      <c r="F17" s="20"/>
    </row>
    <row r="18" spans="1:6" s="5" customFormat="1" ht="10.5" customHeight="1">
      <c r="A18" s="9" t="s">
        <v>128</v>
      </c>
      <c r="B18" s="10" t="s">
        <v>82</v>
      </c>
      <c r="C18" s="11"/>
      <c r="D18" s="11">
        <v>1</v>
      </c>
      <c r="E18" s="11"/>
      <c r="F18" s="20"/>
    </row>
    <row r="19" spans="1:6" s="5" customFormat="1" ht="10.5" customHeight="1">
      <c r="A19" s="9" t="s">
        <v>160</v>
      </c>
      <c r="B19" s="10" t="s">
        <v>159</v>
      </c>
      <c r="C19" s="11"/>
      <c r="D19" s="11">
        <v>1</v>
      </c>
      <c r="E19" s="11"/>
      <c r="F19" s="20"/>
    </row>
    <row r="20" spans="1:6" s="5" customFormat="1" ht="10.5" customHeight="1">
      <c r="A20" s="9" t="s">
        <v>101</v>
      </c>
      <c r="B20" s="10" t="s">
        <v>82</v>
      </c>
      <c r="C20" s="11"/>
      <c r="D20" s="11">
        <v>1</v>
      </c>
      <c r="E20" s="11"/>
      <c r="F20" s="20"/>
    </row>
    <row r="21" spans="1:6" s="5" customFormat="1" ht="10.5" customHeight="1">
      <c r="A21" s="9" t="s">
        <v>135</v>
      </c>
      <c r="B21" s="10" t="s">
        <v>36</v>
      </c>
      <c r="C21" s="11"/>
      <c r="D21" s="11">
        <v>1</v>
      </c>
      <c r="E21" s="11"/>
      <c r="F21" s="20"/>
    </row>
    <row r="22" spans="1:6" s="5" customFormat="1" ht="10.5" customHeight="1">
      <c r="A22" s="9" t="s">
        <v>81</v>
      </c>
      <c r="B22" s="10" t="s">
        <v>82</v>
      </c>
      <c r="C22" s="11"/>
      <c r="D22" s="11">
        <v>2</v>
      </c>
      <c r="E22" s="11">
        <v>1</v>
      </c>
      <c r="F22" s="20"/>
    </row>
    <row r="23" spans="1:6" s="5" customFormat="1" ht="10.5" customHeight="1">
      <c r="A23" s="9" t="s">
        <v>80</v>
      </c>
      <c r="B23" s="10" t="s">
        <v>78</v>
      </c>
      <c r="C23" s="11"/>
      <c r="D23" s="11">
        <v>1</v>
      </c>
      <c r="E23" s="11"/>
      <c r="F23" s="20"/>
    </row>
    <row r="24" spans="1:6" s="5" customFormat="1" ht="10.5" customHeight="1">
      <c r="A24" s="9" t="s">
        <v>179</v>
      </c>
      <c r="B24" s="10" t="s">
        <v>78</v>
      </c>
      <c r="C24" s="11"/>
      <c r="D24" s="11">
        <v>1</v>
      </c>
      <c r="E24" s="11"/>
      <c r="F24" s="20"/>
    </row>
    <row r="25" spans="1:6" s="5" customFormat="1" ht="10.5" customHeight="1">
      <c r="A25" s="9" t="s">
        <v>103</v>
      </c>
      <c r="B25" s="10" t="s">
        <v>36</v>
      </c>
      <c r="C25" s="11"/>
      <c r="D25" s="11"/>
      <c r="E25" s="11">
        <v>1</v>
      </c>
      <c r="F25" s="20"/>
    </row>
    <row r="26" spans="1:6" s="5" customFormat="1" ht="10.5" customHeight="1">
      <c r="A26" s="9" t="s">
        <v>158</v>
      </c>
      <c r="B26" s="10" t="s">
        <v>159</v>
      </c>
      <c r="C26" s="11"/>
      <c r="D26" s="11">
        <v>1</v>
      </c>
      <c r="E26" s="11"/>
      <c r="F26" s="20"/>
    </row>
    <row r="27" spans="1:6" s="5" customFormat="1" ht="10.5" customHeight="1">
      <c r="A27" s="9" t="s">
        <v>156</v>
      </c>
      <c r="B27" s="10" t="s">
        <v>39</v>
      </c>
      <c r="C27" s="11"/>
      <c r="D27" s="11">
        <v>1</v>
      </c>
      <c r="E27" s="11"/>
      <c r="F27" s="20"/>
    </row>
    <row r="28" spans="1:6" s="5" customFormat="1" ht="10.5" customHeight="1">
      <c r="A28" s="9" t="s">
        <v>178</v>
      </c>
      <c r="B28" s="10" t="s">
        <v>36</v>
      </c>
      <c r="C28" s="11"/>
      <c r="D28" s="11">
        <v>1</v>
      </c>
      <c r="E28" s="11">
        <v>1</v>
      </c>
      <c r="F28" s="20"/>
    </row>
    <row r="29" spans="1:6" s="5" customFormat="1" ht="10.5" customHeight="1">
      <c r="A29" s="9" t="s">
        <v>77</v>
      </c>
      <c r="B29" s="10" t="s">
        <v>78</v>
      </c>
      <c r="C29" s="11"/>
      <c r="D29" s="11">
        <v>1</v>
      </c>
      <c r="E29" s="11"/>
      <c r="F29" s="20"/>
    </row>
    <row r="30" spans="1:6" s="5" customFormat="1" ht="10.5" customHeight="1">
      <c r="A30" s="9" t="s">
        <v>83</v>
      </c>
      <c r="B30" s="10" t="s">
        <v>82</v>
      </c>
      <c r="C30" s="11"/>
      <c r="D30" s="11">
        <v>1</v>
      </c>
      <c r="E30" s="11"/>
      <c r="F30" s="20"/>
    </row>
    <row r="31" spans="1:6" s="5" customFormat="1" ht="10.5" customHeight="1">
      <c r="A31" s="9" t="s">
        <v>126</v>
      </c>
      <c r="B31" s="10" t="s">
        <v>82</v>
      </c>
      <c r="C31" s="11"/>
      <c r="D31" s="11"/>
      <c r="E31" s="11">
        <v>1</v>
      </c>
      <c r="F31" s="20"/>
    </row>
    <row r="32" spans="1:6" s="5" customFormat="1" ht="10.5" customHeight="1">
      <c r="A32" s="9" t="s">
        <v>79</v>
      </c>
      <c r="B32" s="10" t="s">
        <v>78</v>
      </c>
      <c r="C32" s="11"/>
      <c r="D32" s="11">
        <v>1</v>
      </c>
      <c r="E32" s="11"/>
      <c r="F32" s="20"/>
    </row>
    <row r="33" spans="1:6" s="5" customFormat="1" ht="10.5" customHeight="1">
      <c r="A33" s="9" t="s">
        <v>136</v>
      </c>
      <c r="B33" s="10" t="s">
        <v>36</v>
      </c>
      <c r="C33" s="11"/>
      <c r="D33" s="11"/>
      <c r="E33" s="11">
        <v>1</v>
      </c>
      <c r="F33" s="20"/>
    </row>
    <row r="34" spans="1:6" s="5" customFormat="1" ht="10.5" customHeight="1">
      <c r="A34" s="9" t="s">
        <v>105</v>
      </c>
      <c r="B34" s="10" t="s">
        <v>36</v>
      </c>
      <c r="C34" s="11"/>
      <c r="D34" s="11"/>
      <c r="E34" s="11">
        <v>1</v>
      </c>
      <c r="F34" s="20"/>
    </row>
    <row r="35" spans="1:6" s="5" customFormat="1" ht="10.5" customHeight="1">
      <c r="A35" s="9" t="s">
        <v>74</v>
      </c>
      <c r="B35" s="10" t="s">
        <v>36</v>
      </c>
      <c r="C35" s="11"/>
      <c r="D35" s="11">
        <v>1</v>
      </c>
      <c r="E35" s="11"/>
      <c r="F35" s="20"/>
    </row>
    <row r="36" spans="1:6" s="5" customFormat="1" ht="10.5" customHeight="1">
      <c r="A36" s="9" t="s">
        <v>102</v>
      </c>
      <c r="B36" s="10" t="s">
        <v>82</v>
      </c>
      <c r="C36" s="11"/>
      <c r="D36" s="11"/>
      <c r="E36" s="11">
        <v>0</v>
      </c>
      <c r="F36" s="20"/>
    </row>
    <row r="37" spans="1:6" s="5" customFormat="1" ht="10.5" customHeight="1" thickBot="1">
      <c r="A37" s="62" t="s">
        <v>33</v>
      </c>
      <c r="B37" s="62"/>
      <c r="C37" s="62"/>
      <c r="D37" s="62"/>
      <c r="E37" s="62"/>
      <c r="F37" s="62"/>
    </row>
    <row r="38" spans="1:6" s="24" customFormat="1" ht="10.5" customHeight="1" thickTop="1">
      <c r="A38" s="21" t="s">
        <v>10</v>
      </c>
      <c r="B38" s="22" t="s">
        <v>0</v>
      </c>
      <c r="C38" s="22" t="s">
        <v>11</v>
      </c>
      <c r="D38" s="22" t="s">
        <v>12</v>
      </c>
      <c r="E38" s="22" t="s">
        <v>13</v>
      </c>
      <c r="F38" s="23" t="s">
        <v>14</v>
      </c>
    </row>
    <row r="39" spans="1:6" s="5" customFormat="1" ht="10.5" customHeight="1">
      <c r="A39" s="9" t="s">
        <v>68</v>
      </c>
      <c r="B39" s="10" t="s">
        <v>41</v>
      </c>
      <c r="C39" s="11">
        <v>5</v>
      </c>
      <c r="D39" s="11"/>
      <c r="E39" s="11"/>
      <c r="F39" s="19"/>
    </row>
    <row r="40" spans="1:6" s="5" customFormat="1" ht="10.5" customHeight="1">
      <c r="A40" s="9" t="s">
        <v>70</v>
      </c>
      <c r="B40" s="10" t="s">
        <v>41</v>
      </c>
      <c r="C40" s="11">
        <v>5</v>
      </c>
      <c r="D40" s="11">
        <v>2</v>
      </c>
      <c r="E40" s="11"/>
      <c r="F40" s="19"/>
    </row>
    <row r="41" spans="1:6" s="5" customFormat="1" ht="10.5" customHeight="1">
      <c r="A41" s="9" t="s">
        <v>47</v>
      </c>
      <c r="B41" s="10" t="s">
        <v>46</v>
      </c>
      <c r="C41" s="11">
        <v>3</v>
      </c>
      <c r="D41" s="11">
        <v>2</v>
      </c>
      <c r="E41" s="11">
        <v>1</v>
      </c>
      <c r="F41" s="19"/>
    </row>
    <row r="42" spans="1:6" s="5" customFormat="1" ht="10.5" customHeight="1">
      <c r="A42" s="9" t="s">
        <v>91</v>
      </c>
      <c r="B42" s="10" t="s">
        <v>41</v>
      </c>
      <c r="C42" s="11">
        <v>3</v>
      </c>
      <c r="D42" s="11"/>
      <c r="E42" s="11">
        <v>1</v>
      </c>
      <c r="F42" s="19"/>
    </row>
    <row r="43" spans="1:6" s="5" customFormat="1" ht="10.5" customHeight="1">
      <c r="A43" s="9" t="s">
        <v>71</v>
      </c>
      <c r="B43" s="10" t="s">
        <v>39</v>
      </c>
      <c r="C43" s="11">
        <v>2</v>
      </c>
      <c r="D43" s="11"/>
      <c r="E43" s="11"/>
      <c r="F43" s="19"/>
    </row>
    <row r="44" spans="1:6" s="5" customFormat="1" ht="10.5" customHeight="1">
      <c r="A44" s="9" t="s">
        <v>107</v>
      </c>
      <c r="B44" s="10" t="s">
        <v>23</v>
      </c>
      <c r="C44" s="11">
        <v>2</v>
      </c>
      <c r="D44" s="11">
        <v>1</v>
      </c>
      <c r="E44" s="11"/>
      <c r="F44" s="19"/>
    </row>
    <row r="45" spans="1:6" s="5" customFormat="1" ht="10.5" customHeight="1">
      <c r="A45" s="9" t="s">
        <v>72</v>
      </c>
      <c r="B45" s="10" t="s">
        <v>36</v>
      </c>
      <c r="C45" s="11">
        <v>2</v>
      </c>
      <c r="D45" s="11"/>
      <c r="E45" s="11"/>
      <c r="F45" s="19"/>
    </row>
    <row r="46" spans="1:6" s="5" customFormat="1" ht="10.5" customHeight="1">
      <c r="A46" s="9" t="s">
        <v>120</v>
      </c>
      <c r="B46" s="10" t="s">
        <v>39</v>
      </c>
      <c r="C46" s="11">
        <v>2</v>
      </c>
      <c r="D46" s="11"/>
      <c r="E46" s="11">
        <v>1</v>
      </c>
      <c r="F46" s="19" t="s">
        <v>142</v>
      </c>
    </row>
    <row r="47" spans="1:6" s="5" customFormat="1" ht="10.5" customHeight="1">
      <c r="A47" s="9" t="s">
        <v>92</v>
      </c>
      <c r="B47" s="10" t="s">
        <v>44</v>
      </c>
      <c r="C47" s="11">
        <v>1</v>
      </c>
      <c r="D47" s="11">
        <v>1</v>
      </c>
      <c r="E47" s="11"/>
      <c r="F47" s="19"/>
    </row>
    <row r="48" spans="1:6" s="5" customFormat="1" ht="10.5" customHeight="1">
      <c r="A48" s="9" t="s">
        <v>108</v>
      </c>
      <c r="B48" s="10" t="s">
        <v>23</v>
      </c>
      <c r="C48" s="11">
        <v>1</v>
      </c>
      <c r="D48" s="11">
        <v>1</v>
      </c>
      <c r="E48" s="11"/>
      <c r="F48" s="19"/>
    </row>
    <row r="49" spans="1:6" s="5" customFormat="1" ht="10.5" customHeight="1">
      <c r="A49" s="9" t="s">
        <v>45</v>
      </c>
      <c r="B49" s="10" t="s">
        <v>46</v>
      </c>
      <c r="C49" s="11">
        <v>1</v>
      </c>
      <c r="D49" s="11">
        <v>1</v>
      </c>
      <c r="E49" s="11"/>
      <c r="F49" s="19"/>
    </row>
    <row r="50" spans="1:6" s="5" customFormat="1" ht="10.5" customHeight="1">
      <c r="A50" s="9" t="s">
        <v>69</v>
      </c>
      <c r="B50" s="10" t="s">
        <v>41</v>
      </c>
      <c r="C50" s="11">
        <v>1</v>
      </c>
      <c r="D50" s="11">
        <v>1</v>
      </c>
      <c r="E50" s="11">
        <v>1</v>
      </c>
      <c r="F50" s="19"/>
    </row>
    <row r="51" spans="1:6" s="5" customFormat="1" ht="10.5" customHeight="1">
      <c r="A51" s="9" t="s">
        <v>139</v>
      </c>
      <c r="B51" s="10" t="s">
        <v>82</v>
      </c>
      <c r="C51" s="11">
        <v>1</v>
      </c>
      <c r="D51" s="11"/>
      <c r="E51" s="11"/>
      <c r="F51" s="19"/>
    </row>
    <row r="52" spans="1:6" s="5" customFormat="1" ht="10.5" customHeight="1">
      <c r="A52" s="9" t="s">
        <v>173</v>
      </c>
      <c r="B52" s="10" t="s">
        <v>38</v>
      </c>
      <c r="C52" s="11">
        <v>1</v>
      </c>
      <c r="D52" s="11"/>
      <c r="E52" s="11"/>
      <c r="F52" s="19"/>
    </row>
    <row r="53" spans="1:6" s="5" customFormat="1" ht="10.5" customHeight="1">
      <c r="A53" s="9" t="s">
        <v>137</v>
      </c>
      <c r="B53" s="10" t="s">
        <v>36</v>
      </c>
      <c r="C53" s="11">
        <v>1</v>
      </c>
      <c r="D53" s="11"/>
      <c r="E53" s="11"/>
      <c r="F53" s="19"/>
    </row>
    <row r="54" spans="1:6" s="5" customFormat="1" ht="10.5" customHeight="1">
      <c r="A54" s="9" t="s">
        <v>164</v>
      </c>
      <c r="B54" s="10" t="s">
        <v>38</v>
      </c>
      <c r="C54" s="11">
        <v>1</v>
      </c>
      <c r="D54" s="11"/>
      <c r="E54" s="11"/>
      <c r="F54" s="19"/>
    </row>
    <row r="55" spans="1:6" s="5" customFormat="1" ht="10.5" customHeight="1">
      <c r="A55" s="9" t="s">
        <v>110</v>
      </c>
      <c r="B55" s="10" t="s">
        <v>39</v>
      </c>
      <c r="C55" s="11">
        <v>1</v>
      </c>
      <c r="D55" s="11">
        <v>2</v>
      </c>
      <c r="E55" s="11"/>
      <c r="F55" s="19"/>
    </row>
    <row r="56" spans="1:6" s="5" customFormat="1" ht="10.5" customHeight="1">
      <c r="A56" s="9" t="s">
        <v>111</v>
      </c>
      <c r="B56" s="10" t="s">
        <v>39</v>
      </c>
      <c r="C56" s="11">
        <v>1</v>
      </c>
      <c r="D56" s="11"/>
      <c r="E56" s="11"/>
      <c r="F56" s="19"/>
    </row>
    <row r="57" spans="1:6" s="5" customFormat="1" ht="10.5" customHeight="1">
      <c r="A57" s="9" t="s">
        <v>138</v>
      </c>
      <c r="B57" s="10" t="s">
        <v>44</v>
      </c>
      <c r="C57" s="11">
        <v>1</v>
      </c>
      <c r="D57" s="11"/>
      <c r="E57" s="11"/>
      <c r="F57" s="19"/>
    </row>
    <row r="58" spans="1:6" s="5" customFormat="1" ht="10.5" customHeight="1">
      <c r="A58" s="9" t="s">
        <v>163</v>
      </c>
      <c r="B58" s="10" t="s">
        <v>38</v>
      </c>
      <c r="C58" s="11"/>
      <c r="D58" s="11">
        <v>2</v>
      </c>
      <c r="E58" s="11">
        <v>1</v>
      </c>
      <c r="F58" s="19"/>
    </row>
    <row r="59" spans="1:6" s="5" customFormat="1" ht="10.5" customHeight="1">
      <c r="A59" s="9" t="s">
        <v>125</v>
      </c>
      <c r="B59" s="10" t="s">
        <v>41</v>
      </c>
      <c r="C59" s="11"/>
      <c r="D59" s="11">
        <v>1</v>
      </c>
      <c r="E59" s="11"/>
      <c r="F59" s="19"/>
    </row>
    <row r="60" spans="1:6" s="5" customFormat="1" ht="10.5" customHeight="1">
      <c r="A60" s="9" t="s">
        <v>177</v>
      </c>
      <c r="B60" s="10" t="s">
        <v>23</v>
      </c>
      <c r="C60" s="11"/>
      <c r="D60" s="11">
        <v>1</v>
      </c>
      <c r="E60" s="11"/>
      <c r="F60" s="19"/>
    </row>
    <row r="61" spans="1:6" s="5" customFormat="1" ht="10.5" customHeight="1">
      <c r="A61" s="9" t="s">
        <v>176</v>
      </c>
      <c r="B61" s="10" t="s">
        <v>39</v>
      </c>
      <c r="C61" s="11"/>
      <c r="D61" s="11">
        <v>1</v>
      </c>
      <c r="E61" s="11"/>
      <c r="F61" s="19"/>
    </row>
    <row r="62" spans="1:6" s="5" customFormat="1" ht="10.5" customHeight="1">
      <c r="A62" s="9" t="s">
        <v>106</v>
      </c>
      <c r="B62" s="10" t="s">
        <v>36</v>
      </c>
      <c r="C62" s="11"/>
      <c r="D62" s="11">
        <v>1</v>
      </c>
      <c r="E62" s="11"/>
      <c r="F62" s="19"/>
    </row>
    <row r="63" spans="1:6" s="5" customFormat="1" ht="10.5" customHeight="1">
      <c r="A63" s="9" t="s">
        <v>109</v>
      </c>
      <c r="B63" s="10" t="s">
        <v>23</v>
      </c>
      <c r="C63" s="11"/>
      <c r="D63" s="11">
        <v>1</v>
      </c>
      <c r="E63" s="11"/>
      <c r="F63" s="19"/>
    </row>
    <row r="64" spans="1:6" s="5" customFormat="1" ht="10.5" customHeight="1">
      <c r="A64" s="9" t="s">
        <v>140</v>
      </c>
      <c r="B64" s="10" t="s">
        <v>23</v>
      </c>
      <c r="C64" s="11"/>
      <c r="D64" s="11">
        <v>1</v>
      </c>
      <c r="E64" s="11"/>
      <c r="F64" s="19"/>
    </row>
    <row r="65" spans="1:6" s="5" customFormat="1" ht="10.5" customHeight="1">
      <c r="A65" s="9" t="s">
        <v>124</v>
      </c>
      <c r="B65" s="10" t="s">
        <v>41</v>
      </c>
      <c r="C65" s="11"/>
      <c r="D65" s="11">
        <v>1</v>
      </c>
      <c r="E65" s="11"/>
      <c r="F65" s="19"/>
    </row>
    <row r="66" spans="1:6" s="5" customFormat="1" ht="10.5" customHeight="1">
      <c r="A66" s="9" t="s">
        <v>141</v>
      </c>
      <c r="B66" s="10" t="s">
        <v>23</v>
      </c>
      <c r="C66" s="11"/>
      <c r="D66" s="11">
        <v>1</v>
      </c>
      <c r="E66" s="11">
        <v>1</v>
      </c>
      <c r="F66" s="19" t="s">
        <v>142</v>
      </c>
    </row>
    <row r="67" spans="1:6" s="5" customFormat="1" ht="10.5" customHeight="1">
      <c r="A67" s="9" t="s">
        <v>43</v>
      </c>
      <c r="B67" s="10" t="s">
        <v>44</v>
      </c>
      <c r="C67" s="11"/>
      <c r="D67" s="11">
        <v>2</v>
      </c>
      <c r="E67" s="11"/>
      <c r="F67" s="19"/>
    </row>
    <row r="68" spans="1:6" s="5" customFormat="1" ht="10.5" customHeight="1">
      <c r="A68" s="9" t="s">
        <v>162</v>
      </c>
      <c r="B68" s="10" t="s">
        <v>39</v>
      </c>
      <c r="C68" s="11"/>
      <c r="D68" s="11">
        <v>1</v>
      </c>
      <c r="E68" s="11"/>
      <c r="F68" s="19"/>
    </row>
    <row r="69" spans="1:6" s="5" customFormat="1" ht="10.5" customHeight="1">
      <c r="A69" s="9" t="s">
        <v>121</v>
      </c>
      <c r="B69" s="10" t="s">
        <v>44</v>
      </c>
      <c r="C69" s="11"/>
      <c r="D69" s="11">
        <v>1</v>
      </c>
      <c r="E69" s="11"/>
      <c r="F69" s="19"/>
    </row>
    <row r="70" spans="1:6" s="5" customFormat="1" ht="10.5" customHeight="1">
      <c r="A70" s="9"/>
      <c r="B70" s="10"/>
      <c r="C70" s="11"/>
      <c r="D70" s="11"/>
      <c r="E70" s="11"/>
      <c r="F70" s="19"/>
    </row>
    <row r="71" spans="1:6" s="5" customFormat="1" ht="10.5" customHeight="1" thickBot="1">
      <c r="A71" s="62" t="s">
        <v>32</v>
      </c>
      <c r="B71" s="62"/>
      <c r="C71" s="62"/>
      <c r="D71" s="62"/>
      <c r="E71" s="62"/>
      <c r="F71" s="62"/>
    </row>
    <row r="72" spans="1:6" s="24" customFormat="1" ht="10.5" customHeight="1" thickTop="1">
      <c r="A72" s="21" t="s">
        <v>10</v>
      </c>
      <c r="B72" s="22" t="s">
        <v>0</v>
      </c>
      <c r="C72" s="22" t="s">
        <v>11</v>
      </c>
      <c r="D72" s="22" t="s">
        <v>12</v>
      </c>
      <c r="E72" s="22" t="s">
        <v>13</v>
      </c>
      <c r="F72" s="23" t="s">
        <v>14</v>
      </c>
    </row>
    <row r="73" spans="1:6" s="5" customFormat="1" ht="10.5" customHeight="1">
      <c r="A73" s="9" t="s">
        <v>49</v>
      </c>
      <c r="B73" s="10" t="s">
        <v>46</v>
      </c>
      <c r="C73" s="11">
        <v>7</v>
      </c>
      <c r="D73" s="11">
        <v>2</v>
      </c>
      <c r="E73" s="11"/>
      <c r="F73" s="19"/>
    </row>
    <row r="74" spans="1:6" s="5" customFormat="1" ht="10.5" customHeight="1">
      <c r="A74" s="9" t="s">
        <v>52</v>
      </c>
      <c r="B74" s="10" t="s">
        <v>46</v>
      </c>
      <c r="C74" s="11">
        <v>4</v>
      </c>
      <c r="D74" s="11"/>
      <c r="E74" s="11"/>
      <c r="F74" s="19"/>
    </row>
    <row r="75" spans="1:6" s="5" customFormat="1" ht="10.5" customHeight="1">
      <c r="A75" s="9" t="s">
        <v>67</v>
      </c>
      <c r="B75" s="10" t="s">
        <v>39</v>
      </c>
      <c r="C75" s="11">
        <v>3</v>
      </c>
      <c r="D75" s="11"/>
      <c r="E75" s="11"/>
      <c r="F75" s="19"/>
    </row>
    <row r="76" spans="1:6" s="5" customFormat="1" ht="10.5" customHeight="1">
      <c r="A76" s="9" t="s">
        <v>50</v>
      </c>
      <c r="B76" s="10" t="s">
        <v>46</v>
      </c>
      <c r="C76" s="11">
        <v>3</v>
      </c>
      <c r="D76" s="11"/>
      <c r="E76" s="11"/>
      <c r="F76" s="19"/>
    </row>
    <row r="77" spans="1:6" s="5" customFormat="1" ht="10.5" customHeight="1">
      <c r="A77" s="9" t="s">
        <v>53</v>
      </c>
      <c r="B77" s="10" t="s">
        <v>46</v>
      </c>
      <c r="C77" s="11">
        <v>2</v>
      </c>
      <c r="D77" s="11"/>
      <c r="E77" s="11"/>
      <c r="F77" s="19"/>
    </row>
    <row r="78" spans="1:6" s="5" customFormat="1" ht="10.5" customHeight="1">
      <c r="A78" s="9" t="s">
        <v>172</v>
      </c>
      <c r="B78" s="10" t="s">
        <v>39</v>
      </c>
      <c r="C78" s="11">
        <v>2</v>
      </c>
      <c r="D78" s="11"/>
      <c r="E78" s="11"/>
      <c r="F78" s="19"/>
    </row>
    <row r="79" spans="1:6" s="5" customFormat="1" ht="10.5" customHeight="1">
      <c r="A79" s="9" t="s">
        <v>51</v>
      </c>
      <c r="B79" s="10" t="s">
        <v>46</v>
      </c>
      <c r="C79" s="11">
        <v>2</v>
      </c>
      <c r="D79" s="11"/>
      <c r="E79" s="11"/>
      <c r="F79" s="19"/>
    </row>
    <row r="80" spans="1:6" s="5" customFormat="1" ht="10.5" customHeight="1">
      <c r="A80" s="9" t="s">
        <v>122</v>
      </c>
      <c r="B80" s="10" t="s">
        <v>23</v>
      </c>
      <c r="C80" s="11">
        <v>2</v>
      </c>
      <c r="D80" s="11"/>
      <c r="E80" s="11"/>
      <c r="F80" s="19"/>
    </row>
    <row r="81" spans="1:6" s="5" customFormat="1" ht="10.5" customHeight="1">
      <c r="A81" s="9" t="s">
        <v>54</v>
      </c>
      <c r="B81" s="10" t="s">
        <v>55</v>
      </c>
      <c r="C81" s="11">
        <v>2</v>
      </c>
      <c r="D81" s="11">
        <v>2</v>
      </c>
      <c r="E81" s="11"/>
      <c r="F81" s="19"/>
    </row>
    <row r="82" spans="1:6" s="5" customFormat="1" ht="10.5" customHeight="1">
      <c r="A82" s="9" t="s">
        <v>166</v>
      </c>
      <c r="B82" s="10" t="s">
        <v>44</v>
      </c>
      <c r="C82" s="11">
        <v>2</v>
      </c>
      <c r="D82" s="11"/>
      <c r="E82" s="11"/>
      <c r="F82" s="19"/>
    </row>
    <row r="83" spans="1:6" s="5" customFormat="1" ht="10.5" customHeight="1">
      <c r="A83" s="9" t="s">
        <v>95</v>
      </c>
      <c r="B83" s="10" t="s">
        <v>55</v>
      </c>
      <c r="C83" s="11">
        <v>2</v>
      </c>
      <c r="D83" s="11"/>
      <c r="E83" s="11"/>
      <c r="F83" s="19"/>
    </row>
    <row r="84" spans="1:6" s="5" customFormat="1" ht="10.5" customHeight="1">
      <c r="A84" s="9" t="s">
        <v>56</v>
      </c>
      <c r="B84" s="10" t="s">
        <v>55</v>
      </c>
      <c r="C84" s="11">
        <v>2</v>
      </c>
      <c r="D84" s="11"/>
      <c r="E84" s="11"/>
      <c r="F84" s="19"/>
    </row>
    <row r="85" spans="1:6" s="5" customFormat="1" ht="10.5" customHeight="1">
      <c r="A85" s="9" t="s">
        <v>132</v>
      </c>
      <c r="B85" s="10" t="s">
        <v>46</v>
      </c>
      <c r="C85" s="11">
        <v>1</v>
      </c>
      <c r="D85" s="11"/>
      <c r="E85" s="11"/>
      <c r="F85" s="19"/>
    </row>
    <row r="86" spans="1:6" s="5" customFormat="1" ht="10.5" customHeight="1">
      <c r="A86" s="9" t="s">
        <v>86</v>
      </c>
      <c r="B86" s="10" t="s">
        <v>82</v>
      </c>
      <c r="C86" s="11">
        <v>1</v>
      </c>
      <c r="D86" s="11"/>
      <c r="E86" s="11"/>
      <c r="F86" s="19"/>
    </row>
    <row r="87" spans="1:6" s="5" customFormat="1" ht="10.5" customHeight="1">
      <c r="A87" s="9" t="s">
        <v>84</v>
      </c>
      <c r="B87" s="10" t="s">
        <v>78</v>
      </c>
      <c r="C87" s="11">
        <v>1</v>
      </c>
      <c r="D87" s="11"/>
      <c r="E87" s="11"/>
      <c r="F87" s="19"/>
    </row>
    <row r="88" spans="1:6" s="5" customFormat="1" ht="10.5" customHeight="1">
      <c r="A88" s="9" t="s">
        <v>66</v>
      </c>
      <c r="B88" s="10" t="s">
        <v>39</v>
      </c>
      <c r="C88" s="11">
        <v>1</v>
      </c>
      <c r="D88" s="11">
        <v>1</v>
      </c>
      <c r="E88" s="11"/>
      <c r="F88" s="19"/>
    </row>
    <row r="89" spans="1:6" s="5" customFormat="1" ht="10.5" customHeight="1">
      <c r="A89" s="9" t="s">
        <v>167</v>
      </c>
      <c r="B89" s="10" t="s">
        <v>44</v>
      </c>
      <c r="C89" s="11">
        <v>1</v>
      </c>
      <c r="D89" s="11"/>
      <c r="E89" s="11"/>
      <c r="F89" s="19"/>
    </row>
    <row r="90" spans="1:6" s="5" customFormat="1" ht="10.5" customHeight="1">
      <c r="A90" s="9" t="s">
        <v>112</v>
      </c>
      <c r="B90" s="10" t="s">
        <v>46</v>
      </c>
      <c r="C90" s="11">
        <v>1</v>
      </c>
      <c r="D90" s="11"/>
      <c r="E90" s="11"/>
      <c r="F90" s="19"/>
    </row>
    <row r="91" spans="1:6" s="5" customFormat="1" ht="10.5" customHeight="1">
      <c r="A91" s="9" t="s">
        <v>93</v>
      </c>
      <c r="B91" s="10" t="s">
        <v>94</v>
      </c>
      <c r="C91" s="11">
        <v>1</v>
      </c>
      <c r="D91" s="11"/>
      <c r="E91" s="11"/>
      <c r="F91" s="19"/>
    </row>
    <row r="92" spans="1:6" s="5" customFormat="1" ht="10.5" customHeight="1">
      <c r="A92" s="9" t="s">
        <v>168</v>
      </c>
      <c r="B92" s="10" t="s">
        <v>44</v>
      </c>
      <c r="C92" s="11">
        <v>1</v>
      </c>
      <c r="D92" s="11"/>
      <c r="E92" s="11"/>
      <c r="F92" s="19"/>
    </row>
    <row r="93" spans="1:6" s="5" customFormat="1" ht="10.5" customHeight="1">
      <c r="A93" s="9" t="s">
        <v>123</v>
      </c>
      <c r="B93" s="10" t="s">
        <v>82</v>
      </c>
      <c r="C93" s="11">
        <v>1</v>
      </c>
      <c r="D93" s="11"/>
      <c r="E93" s="11"/>
      <c r="F93" s="19"/>
    </row>
    <row r="94" spans="1:6" s="5" customFormat="1" ht="10.5" customHeight="1">
      <c r="A94" s="9" t="s">
        <v>175</v>
      </c>
      <c r="B94" s="10" t="s">
        <v>23</v>
      </c>
      <c r="C94" s="11">
        <v>1</v>
      </c>
      <c r="D94" s="11"/>
      <c r="E94" s="11"/>
      <c r="F94" s="19"/>
    </row>
    <row r="95" spans="1:6" s="5" customFormat="1" ht="10.5" customHeight="1">
      <c r="A95" s="9" t="s">
        <v>165</v>
      </c>
      <c r="B95" s="10" t="s">
        <v>44</v>
      </c>
      <c r="C95" s="11">
        <v>1</v>
      </c>
      <c r="D95" s="11"/>
      <c r="E95" s="11"/>
      <c r="F95" s="19"/>
    </row>
    <row r="96" spans="1:6" s="5" customFormat="1" ht="10.5" customHeight="1">
      <c r="A96" s="9" t="s">
        <v>143</v>
      </c>
      <c r="B96" s="10" t="s">
        <v>23</v>
      </c>
      <c r="C96" s="11">
        <v>1</v>
      </c>
      <c r="D96" s="11">
        <v>1</v>
      </c>
      <c r="E96" s="11"/>
      <c r="F96" s="19"/>
    </row>
    <row r="97" spans="1:6" s="5" customFormat="1" ht="10.5" customHeight="1">
      <c r="A97" s="9" t="s">
        <v>119</v>
      </c>
      <c r="B97" s="10" t="s">
        <v>39</v>
      </c>
      <c r="C97" s="11">
        <v>1</v>
      </c>
      <c r="D97" s="11"/>
      <c r="E97" s="11"/>
      <c r="F97" s="19"/>
    </row>
    <row r="98" spans="1:6" s="5" customFormat="1" ht="10.5" customHeight="1">
      <c r="A98" s="9" t="s">
        <v>115</v>
      </c>
      <c r="B98" s="10" t="s">
        <v>39</v>
      </c>
      <c r="C98" s="11">
        <v>1</v>
      </c>
      <c r="D98" s="11"/>
      <c r="E98" s="11"/>
      <c r="F98" s="19"/>
    </row>
    <row r="99" spans="1:6" s="5" customFormat="1" ht="10.5" customHeight="1">
      <c r="A99" s="9" t="s">
        <v>161</v>
      </c>
      <c r="B99" s="10" t="s">
        <v>39</v>
      </c>
      <c r="C99" s="11"/>
      <c r="D99" s="11">
        <v>1</v>
      </c>
      <c r="E99" s="11"/>
      <c r="F99" s="19"/>
    </row>
    <row r="100" spans="1:6" s="5" customFormat="1" ht="10.5" customHeight="1">
      <c r="A100" s="9" t="s">
        <v>85</v>
      </c>
      <c r="B100" s="10" t="s">
        <v>82</v>
      </c>
      <c r="C100" s="11"/>
      <c r="D100" s="11">
        <v>1</v>
      </c>
      <c r="E100" s="11"/>
      <c r="F100" s="19"/>
    </row>
    <row r="101" spans="1:6" s="5" customFormat="1" ht="10.5" customHeight="1">
      <c r="A101" s="9" t="s">
        <v>65</v>
      </c>
      <c r="B101" s="10" t="s">
        <v>23</v>
      </c>
      <c r="C101" s="11"/>
      <c r="D101" s="11"/>
      <c r="E101" s="11">
        <v>1</v>
      </c>
      <c r="F101" s="19"/>
    </row>
    <row r="102" spans="1:6" s="5" customFormat="1" ht="10.5" customHeight="1">
      <c r="A102" s="9" t="s">
        <v>48</v>
      </c>
      <c r="B102" s="10" t="s">
        <v>44</v>
      </c>
      <c r="C102" s="11"/>
      <c r="D102" s="11">
        <v>1</v>
      </c>
      <c r="E102" s="11"/>
      <c r="F102" s="19"/>
    </row>
    <row r="103" spans="1:6" s="5" customFormat="1" ht="10.5" customHeight="1">
      <c r="A103" s="9" t="s">
        <v>116</v>
      </c>
      <c r="B103" s="10" t="s">
        <v>78</v>
      </c>
      <c r="C103" s="11"/>
      <c r="D103" s="11">
        <v>1</v>
      </c>
      <c r="E103" s="11"/>
      <c r="F103" s="19"/>
    </row>
    <row r="104" spans="1:6" s="5" customFormat="1" ht="10.5" customHeight="1">
      <c r="A104" s="9"/>
      <c r="B104" s="10"/>
      <c r="C104" s="11"/>
      <c r="D104" s="11"/>
      <c r="E104" s="11"/>
      <c r="F104" s="19"/>
    </row>
    <row r="105" spans="1:6" s="5" customFormat="1" ht="10.5" customHeight="1" thickBot="1">
      <c r="A105" s="62" t="s">
        <v>31</v>
      </c>
      <c r="B105" s="62"/>
      <c r="C105" s="62"/>
      <c r="D105" s="62"/>
      <c r="E105" s="62"/>
      <c r="F105" s="62"/>
    </row>
    <row r="106" spans="1:6" s="24" customFormat="1" ht="10.5" customHeight="1" thickTop="1">
      <c r="A106" s="21" t="s">
        <v>10</v>
      </c>
      <c r="B106" s="22" t="s">
        <v>0</v>
      </c>
      <c r="C106" s="22" t="s">
        <v>11</v>
      </c>
      <c r="D106" s="22" t="s">
        <v>12</v>
      </c>
      <c r="E106" s="22" t="s">
        <v>13</v>
      </c>
      <c r="F106" s="23" t="s">
        <v>14</v>
      </c>
    </row>
    <row r="107" spans="1:6" s="5" customFormat="1" ht="10.5" customHeight="1">
      <c r="A107" s="9" t="s">
        <v>58</v>
      </c>
      <c r="B107" s="10" t="s">
        <v>46</v>
      </c>
      <c r="C107" s="11">
        <v>4</v>
      </c>
      <c r="D107" s="11">
        <v>1</v>
      </c>
      <c r="E107" s="11"/>
      <c r="F107" s="19"/>
    </row>
    <row r="108" spans="1:6" s="5" customFormat="1" ht="10.5" customHeight="1">
      <c r="A108" s="9" t="s">
        <v>63</v>
      </c>
      <c r="B108" s="10" t="s">
        <v>39</v>
      </c>
      <c r="C108" s="11">
        <v>4</v>
      </c>
      <c r="D108" s="11"/>
      <c r="E108" s="11"/>
      <c r="F108" s="19"/>
    </row>
    <row r="109" spans="1:6" s="5" customFormat="1" ht="10.5" customHeight="1">
      <c r="A109" s="9" t="s">
        <v>129</v>
      </c>
      <c r="B109" s="10" t="s">
        <v>46</v>
      </c>
      <c r="C109" s="11">
        <v>3</v>
      </c>
      <c r="D109" s="11"/>
      <c r="E109" s="11"/>
      <c r="F109" s="19"/>
    </row>
    <row r="110" spans="1:6" s="5" customFormat="1" ht="10.5" customHeight="1">
      <c r="A110" s="9" t="s">
        <v>61</v>
      </c>
      <c r="B110" s="10" t="s">
        <v>39</v>
      </c>
      <c r="C110" s="11">
        <v>3</v>
      </c>
      <c r="D110" s="11"/>
      <c r="E110" s="11"/>
      <c r="F110" s="19"/>
    </row>
    <row r="111" spans="1:6" s="5" customFormat="1" ht="10.5" customHeight="1">
      <c r="A111" s="9" t="s">
        <v>118</v>
      </c>
      <c r="B111" s="10" t="s">
        <v>39</v>
      </c>
      <c r="C111" s="11">
        <v>2</v>
      </c>
      <c r="D111" s="11"/>
      <c r="E111" s="11"/>
      <c r="F111" s="19"/>
    </row>
    <row r="112" spans="1:6" s="5" customFormat="1" ht="10.5" customHeight="1">
      <c r="A112" s="9" t="s">
        <v>89</v>
      </c>
      <c r="B112" s="10" t="s">
        <v>55</v>
      </c>
      <c r="C112" s="11">
        <v>2</v>
      </c>
      <c r="D112" s="11"/>
      <c r="E112" s="11"/>
      <c r="F112" s="19"/>
    </row>
    <row r="113" spans="1:6" s="5" customFormat="1" ht="10.5" customHeight="1">
      <c r="A113" s="9" t="s">
        <v>97</v>
      </c>
      <c r="B113" s="10" t="s">
        <v>40</v>
      </c>
      <c r="C113" s="11">
        <v>2</v>
      </c>
      <c r="D113" s="11"/>
      <c r="E113" s="11"/>
      <c r="F113" s="19"/>
    </row>
    <row r="114" spans="1:6" s="5" customFormat="1" ht="10.5" customHeight="1">
      <c r="A114" s="9" t="s">
        <v>88</v>
      </c>
      <c r="B114" s="10" t="s">
        <v>55</v>
      </c>
      <c r="C114" s="11">
        <v>2</v>
      </c>
      <c r="D114" s="11"/>
      <c r="E114" s="11"/>
      <c r="F114" s="19"/>
    </row>
    <row r="115" spans="1:6" s="5" customFormat="1" ht="10.5" customHeight="1">
      <c r="A115" s="9" t="s">
        <v>59</v>
      </c>
      <c r="B115" s="10" t="s">
        <v>46</v>
      </c>
      <c r="C115" s="11">
        <v>2</v>
      </c>
      <c r="D115" s="11"/>
      <c r="E115" s="11"/>
      <c r="F115" s="19"/>
    </row>
    <row r="116" spans="1:6" s="5" customFormat="1" ht="10.5" customHeight="1">
      <c r="A116" s="9" t="s">
        <v>87</v>
      </c>
      <c r="B116" s="10" t="s">
        <v>55</v>
      </c>
      <c r="C116" s="11">
        <v>1</v>
      </c>
      <c r="D116" s="11"/>
      <c r="E116" s="11"/>
      <c r="F116" s="19"/>
    </row>
    <row r="117" spans="1:6" s="5" customFormat="1" ht="10.5" customHeight="1">
      <c r="A117" s="9" t="s">
        <v>130</v>
      </c>
      <c r="B117" s="10" t="s">
        <v>46</v>
      </c>
      <c r="C117" s="11">
        <v>1</v>
      </c>
      <c r="D117" s="11"/>
      <c r="E117" s="11"/>
      <c r="F117" s="19"/>
    </row>
    <row r="118" spans="1:6" s="5" customFormat="1" ht="10.5" customHeight="1">
      <c r="A118" s="9" t="s">
        <v>57</v>
      </c>
      <c r="B118" s="10" t="s">
        <v>46</v>
      </c>
      <c r="C118" s="11">
        <v>1</v>
      </c>
      <c r="D118" s="11"/>
      <c r="E118" s="11"/>
      <c r="F118" s="19"/>
    </row>
    <row r="119" spans="1:6" s="5" customFormat="1" ht="10.5" customHeight="1">
      <c r="A119" s="9" t="s">
        <v>60</v>
      </c>
      <c r="B119" s="10" t="s">
        <v>39</v>
      </c>
      <c r="C119" s="11">
        <v>1</v>
      </c>
      <c r="D119" s="11">
        <v>1</v>
      </c>
      <c r="E119" s="11"/>
      <c r="F119" s="19"/>
    </row>
    <row r="120" spans="1:6" s="5" customFormat="1" ht="10.5" customHeight="1">
      <c r="A120" s="9" t="s">
        <v>169</v>
      </c>
      <c r="B120" s="10" t="s">
        <v>23</v>
      </c>
      <c r="C120" s="11">
        <v>1</v>
      </c>
      <c r="D120" s="11"/>
      <c r="E120" s="11"/>
      <c r="F120" s="19"/>
    </row>
    <row r="121" spans="1:6" s="5" customFormat="1" ht="10.5" customHeight="1">
      <c r="A121" s="9" t="s">
        <v>114</v>
      </c>
      <c r="B121" s="10" t="s">
        <v>46</v>
      </c>
      <c r="C121" s="11">
        <v>1</v>
      </c>
      <c r="D121" s="11"/>
      <c r="E121" s="11"/>
      <c r="F121" s="19"/>
    </row>
    <row r="122" spans="1:6" s="5" customFormat="1" ht="10.5" customHeight="1">
      <c r="A122" s="9" t="s">
        <v>96</v>
      </c>
      <c r="B122" s="10" t="s">
        <v>40</v>
      </c>
      <c r="C122" s="11">
        <v>1</v>
      </c>
      <c r="D122" s="11"/>
      <c r="E122" s="11"/>
      <c r="F122" s="19"/>
    </row>
    <row r="123" spans="1:6" s="5" customFormat="1" ht="10.5" customHeight="1">
      <c r="A123" s="9" t="s">
        <v>131</v>
      </c>
      <c r="B123" s="10" t="s">
        <v>46</v>
      </c>
      <c r="C123" s="11">
        <v>1</v>
      </c>
      <c r="D123" s="11"/>
      <c r="E123" s="11"/>
      <c r="F123" s="19"/>
    </row>
    <row r="124" spans="1:6" s="5" customFormat="1" ht="10.5" customHeight="1">
      <c r="A124" s="9" t="s">
        <v>98</v>
      </c>
      <c r="B124" s="10" t="s">
        <v>55</v>
      </c>
      <c r="C124" s="11">
        <v>1</v>
      </c>
      <c r="D124" s="11"/>
      <c r="E124" s="11"/>
      <c r="F124" s="19"/>
    </row>
    <row r="125" spans="1:6" s="5" customFormat="1" ht="10.5" customHeight="1">
      <c r="A125" s="9" t="s">
        <v>155</v>
      </c>
      <c r="B125" s="10" t="s">
        <v>38</v>
      </c>
      <c r="C125" s="11">
        <v>1</v>
      </c>
      <c r="D125" s="11"/>
      <c r="E125" s="11"/>
      <c r="F125" s="19"/>
    </row>
    <row r="126" spans="1:6" s="5" customFormat="1" ht="10.5" customHeight="1">
      <c r="A126" s="9" t="s">
        <v>90</v>
      </c>
      <c r="B126" s="10" t="s">
        <v>55</v>
      </c>
      <c r="C126" s="11">
        <v>1</v>
      </c>
      <c r="D126" s="11"/>
      <c r="E126" s="11"/>
      <c r="F126" s="19"/>
    </row>
    <row r="127" spans="1:6" s="5" customFormat="1" ht="10.5" customHeight="1">
      <c r="A127" s="9" t="s">
        <v>62</v>
      </c>
      <c r="B127" s="10" t="s">
        <v>39</v>
      </c>
      <c r="C127" s="11">
        <v>1</v>
      </c>
      <c r="D127" s="11"/>
      <c r="E127" s="11"/>
      <c r="F127" s="19"/>
    </row>
    <row r="128" spans="1:6" s="5" customFormat="1" ht="10.5" customHeight="1">
      <c r="A128" s="9" t="s">
        <v>113</v>
      </c>
      <c r="B128" s="10" t="s">
        <v>23</v>
      </c>
      <c r="C128" s="11">
        <v>1</v>
      </c>
      <c r="D128" s="11"/>
      <c r="E128" s="11"/>
      <c r="F128" s="19"/>
    </row>
    <row r="129" spans="1:6" s="5" customFormat="1" ht="10.5" customHeight="1">
      <c r="A129" s="9" t="s">
        <v>174</v>
      </c>
      <c r="B129" s="10" t="s">
        <v>40</v>
      </c>
      <c r="C129" s="11">
        <v>1</v>
      </c>
      <c r="D129" s="11"/>
      <c r="E129" s="11"/>
      <c r="F129" s="19"/>
    </row>
    <row r="130" spans="1:6" s="5" customFormat="1" ht="10.5" customHeight="1">
      <c r="A130" s="9" t="s">
        <v>170</v>
      </c>
      <c r="B130" s="10" t="s">
        <v>78</v>
      </c>
      <c r="C130" s="11">
        <v>1</v>
      </c>
      <c r="D130" s="11"/>
      <c r="E130" s="11"/>
      <c r="F130" s="19"/>
    </row>
    <row r="131" spans="1:6" s="5" customFormat="1" ht="10.5" customHeight="1">
      <c r="A131" s="9" t="s">
        <v>64</v>
      </c>
      <c r="B131" s="10" t="s">
        <v>23</v>
      </c>
      <c r="C131" s="11"/>
      <c r="D131" s="11">
        <v>1</v>
      </c>
      <c r="E131" s="11"/>
      <c r="F131" s="19"/>
    </row>
    <row r="132" spans="1:6" s="5" customFormat="1" ht="10.5" customHeight="1">
      <c r="A132" s="9" t="s">
        <v>171</v>
      </c>
      <c r="B132" s="10" t="s">
        <v>39</v>
      </c>
      <c r="C132" s="11"/>
      <c r="D132" s="11">
        <v>1</v>
      </c>
      <c r="E132" s="11"/>
      <c r="F132" s="19"/>
    </row>
    <row r="133" s="5" customFormat="1" ht="10.5" customHeight="1"/>
    <row r="134" s="5" customFormat="1" ht="10.5" customHeight="1"/>
    <row r="135" s="5" customFormat="1" ht="10.5" customHeight="1"/>
    <row r="136" s="5" customFormat="1" ht="10.5" customHeight="1"/>
    <row r="137" s="5" customFormat="1" ht="10.5" customHeight="1"/>
    <row r="138" s="5" customFormat="1" ht="10.5" customHeight="1"/>
    <row r="139" s="5" customFormat="1" ht="10.5" customHeight="1"/>
    <row r="140" s="5" customFormat="1" ht="10.5" customHeight="1"/>
    <row r="141" s="5" customFormat="1" ht="10.5" customHeight="1"/>
    <row r="142" s="5" customFormat="1" ht="10.5" customHeight="1"/>
    <row r="143" s="5" customFormat="1" ht="10.5" customHeight="1"/>
    <row r="144" s="5" customFormat="1" ht="10.5" customHeight="1"/>
    <row r="145" s="5" customFormat="1" ht="10.5" customHeight="1"/>
    <row r="146" s="5" customFormat="1" ht="10.5" customHeight="1"/>
    <row r="147" s="5" customFormat="1" ht="10.5" customHeight="1"/>
    <row r="148" s="5" customFormat="1" ht="10.5" customHeight="1"/>
    <row r="149" s="5" customFormat="1" ht="10.5" customHeight="1"/>
    <row r="150" s="5" customFormat="1" ht="10.5" customHeight="1"/>
    <row r="151" s="5" customFormat="1" ht="10.5" customHeight="1"/>
    <row r="152" s="5" customFormat="1" ht="10.5" customHeight="1"/>
    <row r="153" s="5" customFormat="1" ht="10.5" customHeight="1"/>
    <row r="154" s="5" customFormat="1" ht="10.5" customHeight="1"/>
    <row r="155" s="5" customFormat="1" ht="10.5" customHeight="1"/>
  </sheetData>
  <sheetProtection/>
  <mergeCells count="5">
    <mergeCell ref="A71:F71"/>
    <mergeCell ref="A105:F105"/>
    <mergeCell ref="B3:F3"/>
    <mergeCell ref="A5:F5"/>
    <mergeCell ref="A37:F37"/>
  </mergeCells>
  <printOptions horizontalCentered="1"/>
  <pageMargins left="0.7874015748031497" right="0.7086614173228347" top="0.15748031496062992" bottom="0.15748031496062992" header="0.5118110236220472" footer="0.5118110236220472"/>
  <pageSetup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Ailton</cp:lastModifiedBy>
  <cp:lastPrinted>2016-07-16T20:07:56Z</cp:lastPrinted>
  <dcterms:created xsi:type="dcterms:W3CDTF">2009-04-03T10:40:41Z</dcterms:created>
  <dcterms:modified xsi:type="dcterms:W3CDTF">2016-07-17T17:44:38Z</dcterms:modified>
  <cp:category/>
  <cp:version/>
  <cp:contentType/>
  <cp:contentStatus/>
</cp:coreProperties>
</file>