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</sheets>
  <definedNames/>
  <calcPr fullCalcOnLoad="1"/>
</workbook>
</file>

<file path=xl/sharedStrings.xml><?xml version="1.0" encoding="utf-8"?>
<sst xmlns="http://schemas.openxmlformats.org/spreadsheetml/2006/main" count="125" uniqueCount="56">
  <si>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</si>
  <si>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</si>
  <si>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</si>
  <si>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</si>
  <si>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</si>
  <si>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</si>
  <si>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</si>
  <si>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</si>
  <si>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</si>
  <si>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</si>
  <si>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CA</t>
  </si>
  <si>
    <t>CV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</si>
  <si>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</si>
  <si>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</si>
  <si>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</si>
  <si>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</si>
  <si>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</si>
  <si>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</si>
  <si>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</si>
  <si>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</si>
  <si>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SÉRIE OURO - SUB-17 - 98/99</t>
  </si>
  <si>
    <t>SÉRIE OURO - SUB-15 - 00/01</t>
  </si>
  <si>
    <t>SÉRIE OURO - SUB-13 - 02/03</t>
  </si>
  <si>
    <t>SÉRIE OURO - SUB-11 - 04/05</t>
  </si>
  <si>
    <t>Estudantes Mirim</t>
  </si>
  <si>
    <t>Lindóia</t>
  </si>
  <si>
    <t>1º</t>
  </si>
  <si>
    <t>2º</t>
  </si>
  <si>
    <t>3º</t>
  </si>
  <si>
    <t>4º</t>
  </si>
  <si>
    <t>Juventude Serrana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</si>
  <si>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</si>
  <si>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Corinthians - Castelo</t>
  </si>
  <si>
    <t>Corinthians - Campo Grande</t>
  </si>
  <si>
    <t>Cruzeiro - Indaiatuba</t>
  </si>
  <si>
    <t>Coritiba - Butantã</t>
  </si>
  <si>
    <t>São Caetano - Mogi</t>
  </si>
  <si>
    <t>Na Cara do Gol</t>
  </si>
  <si>
    <t>SÉRIE PRATA - SUB-17 - 98/99</t>
  </si>
  <si>
    <t>SÉRIE BRONZE - SUB-17 - 98/99</t>
  </si>
  <si>
    <t>SÉRIE PRATA - SUB-15 - 00/01</t>
  </si>
  <si>
    <t>SÉRIE BRONZE - SUB-15 - 00/01</t>
  </si>
  <si>
    <t>SÉRIE PRATA - SUB-13 - 02/03</t>
  </si>
  <si>
    <t>SÉRIE BRONZE - SUB-13 - 02/03</t>
  </si>
  <si>
    <t>SÉRIE PRATA - SUB-11 - 04/05</t>
  </si>
  <si>
    <t>SÉRIE BRONZE - SUB-11 - 04/05</t>
  </si>
  <si>
    <t>Campeão</t>
  </si>
  <si>
    <t>Vice</t>
  </si>
  <si>
    <t>Artilheiro: Joabson da Silva (Coritiba - Butantã), 4 gols</t>
  </si>
  <si>
    <t>Goleiro Menos Vazado: Murilo Cassoli (Corinthians - Castelo)</t>
  </si>
  <si>
    <t>Artilheiro: Weslei Vitor Ribeiro (Juventude Serrana), 6 gols</t>
  </si>
  <si>
    <t>Goleiro Menos Vazado: João Paulo (Juventude Serrana)</t>
  </si>
  <si>
    <t>Artilheiro: José Nascimento (Na Cara do Gol/São Caetano), 6 gols</t>
  </si>
  <si>
    <t>Goleiro Menos Vazado: Pedro Henrique (Na Cara do Gol/São Caetano)</t>
  </si>
  <si>
    <t>Artilheiro: Felipe Nazário (Corinthians - Castelo), 13 gols</t>
  </si>
  <si>
    <t>Goleiro Menos Vazado: João Gabriel (Corinthians - Castelo)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</si>
</sst>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22" borderId="15" xfId="0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vertical="center"/>
    </xf>
    <xf numFmtId="0" fontId="9" fillId="22" borderId="17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vertical="center"/>
    </xf>
    <xf numFmtId="0" fontId="9" fillId="11" borderId="17" xfId="0" applyFont="1" applyFill="1" applyBorder="1" applyAlignment="1">
      <alignment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vertical="center"/>
    </xf>
    <xf numFmtId="0" fontId="9" fillId="16" borderId="17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1819275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247650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943225" y="314325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12</xdr:col>
      <xdr:colOff>142875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3962400" y="51435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showGridLines="0" tabSelected="1" view="pageBreakPreview" zoomScale="130" zoomScaleNormal="200" zoomScaleSheetLayoutView="130" workbookViewId="0" topLeftCell="A1">
      <selection activeCell="K59" sqref="K59"/>
    </sheetView>
  </sheetViews>
  <sheetFormatPr defaultColWidth="9.140625" defaultRowHeight="12.75"/>
  <cols>
    <col min="1" max="1" width="8.8515625" style="3" customWidth="1"/>
    <col min="2" max="2" width="30.00390625" style="3" customWidth="1"/>
    <col min="3" max="3" width="4.7109375" style="4" customWidth="1"/>
    <col min="4" max="12" width="3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40"/>
      <c r="E3" s="41"/>
      <c r="F3" s="41"/>
    </row>
    <row r="4" ht="18.75" thickBot="1">
      <c r="E4" s="27" t="s">
        <v>31</v>
      </c>
    </row>
    <row r="5" spans="1:12" s="5" customFormat="1" ht="12" customHeight="1" thickBot="1" thickTop="1">
      <c r="A5" s="42" t="s">
        <v>20</v>
      </c>
      <c r="B5" s="43"/>
      <c r="C5" s="43"/>
      <c r="D5" s="43"/>
      <c r="E5" s="43"/>
      <c r="F5" s="43"/>
      <c r="G5" s="43"/>
      <c r="H5" s="43"/>
      <c r="I5" s="44"/>
      <c r="J5" s="44"/>
      <c r="K5" s="45"/>
      <c r="L5" s="46"/>
    </row>
    <row r="6" spans="1:12" s="7" customFormat="1" ht="12" customHeight="1" thickTop="1">
      <c r="A6" s="19" t="s">
        <v>7</v>
      </c>
      <c r="B6" s="19" t="s">
        <v>0</v>
      </c>
      <c r="C6" s="20" t="s">
        <v>1</v>
      </c>
      <c r="D6" s="20" t="s">
        <v>2</v>
      </c>
      <c r="E6" s="20" t="s">
        <v>3</v>
      </c>
      <c r="F6" s="20" t="s">
        <v>8</v>
      </c>
      <c r="G6" s="20" t="s">
        <v>9</v>
      </c>
      <c r="H6" s="20" t="s">
        <v>4</v>
      </c>
      <c r="I6" s="20" t="s">
        <v>5</v>
      </c>
      <c r="J6" s="20" t="s">
        <v>6</v>
      </c>
      <c r="K6" s="21" t="s">
        <v>10</v>
      </c>
      <c r="L6" s="22" t="s">
        <v>11</v>
      </c>
    </row>
    <row r="7" spans="1:12" ht="12" customHeight="1">
      <c r="A7" s="52" t="s">
        <v>46</v>
      </c>
      <c r="B7" s="1" t="s">
        <v>32</v>
      </c>
      <c r="C7" s="2">
        <f>E7*3+F7*1</f>
        <v>10</v>
      </c>
      <c r="D7" s="2">
        <f>E7+F7+G7</f>
        <v>5</v>
      </c>
      <c r="E7" s="2">
        <v>3</v>
      </c>
      <c r="F7" s="2">
        <v>1</v>
      </c>
      <c r="G7" s="2">
        <v>1</v>
      </c>
      <c r="H7" s="2">
        <v>8</v>
      </c>
      <c r="I7" s="2">
        <v>3</v>
      </c>
      <c r="J7" s="2">
        <f>H7-I7</f>
        <v>5</v>
      </c>
      <c r="K7" s="15">
        <v>13</v>
      </c>
      <c r="L7" s="2">
        <v>0</v>
      </c>
    </row>
    <row r="8" spans="1:13" ht="12" customHeight="1" thickBot="1">
      <c r="A8" s="52" t="s">
        <v>47</v>
      </c>
      <c r="B8" s="1" t="s">
        <v>30</v>
      </c>
      <c r="C8" s="2">
        <f>E8*3+F8*1</f>
        <v>6</v>
      </c>
      <c r="D8" s="2">
        <f>E8+F8+G8</f>
        <v>5</v>
      </c>
      <c r="E8" s="2">
        <v>2</v>
      </c>
      <c r="F8" s="2">
        <v>0</v>
      </c>
      <c r="G8" s="2">
        <v>3</v>
      </c>
      <c r="H8" s="2">
        <v>4</v>
      </c>
      <c r="I8" s="2">
        <v>5</v>
      </c>
      <c r="J8" s="2">
        <f>H8-I8</f>
        <v>-1</v>
      </c>
      <c r="K8" s="15">
        <v>13</v>
      </c>
      <c r="L8" s="2">
        <v>1</v>
      </c>
      <c r="M8" s="5"/>
    </row>
    <row r="9" spans="1:12" s="5" customFormat="1" ht="12" customHeight="1" thickBot="1" thickTop="1">
      <c r="A9" s="35" t="s">
        <v>38</v>
      </c>
      <c r="B9" s="36"/>
      <c r="C9" s="36"/>
      <c r="D9" s="36"/>
      <c r="E9" s="36"/>
      <c r="F9" s="36"/>
      <c r="G9" s="36"/>
      <c r="H9" s="36"/>
      <c r="I9" s="37"/>
      <c r="J9" s="37"/>
      <c r="K9" s="38"/>
      <c r="L9" s="39"/>
    </row>
    <row r="10" spans="1:15" ht="12" customHeight="1" thickTop="1">
      <c r="A10" s="52" t="s">
        <v>46</v>
      </c>
      <c r="B10" s="1" t="s">
        <v>35</v>
      </c>
      <c r="C10" s="2">
        <f>E10*3+F10*1</f>
        <v>8</v>
      </c>
      <c r="D10" s="2">
        <f>E10+F10+G10</f>
        <v>5</v>
      </c>
      <c r="E10" s="2">
        <v>2</v>
      </c>
      <c r="F10" s="2">
        <v>2</v>
      </c>
      <c r="G10" s="2">
        <v>1</v>
      </c>
      <c r="H10" s="2">
        <v>7</v>
      </c>
      <c r="I10" s="2">
        <v>8</v>
      </c>
      <c r="J10" s="2">
        <f>H10-I10</f>
        <v>-1</v>
      </c>
      <c r="K10" s="15">
        <v>8</v>
      </c>
      <c r="L10" s="2">
        <v>1</v>
      </c>
      <c r="M10" s="28"/>
      <c r="N10" s="29"/>
      <c r="O10" s="29"/>
    </row>
    <row r="11" spans="1:15" ht="12" customHeight="1" thickBot="1">
      <c r="A11" s="52" t="s">
        <v>47</v>
      </c>
      <c r="B11" s="1" t="s">
        <v>34</v>
      </c>
      <c r="C11" s="2">
        <f>E11*3+F11*1</f>
        <v>9</v>
      </c>
      <c r="D11" s="2">
        <f>E11+F11+G11</f>
        <v>5</v>
      </c>
      <c r="E11" s="2">
        <v>3</v>
      </c>
      <c r="F11" s="2">
        <v>0</v>
      </c>
      <c r="G11" s="2">
        <v>2</v>
      </c>
      <c r="H11" s="2">
        <v>7</v>
      </c>
      <c r="I11" s="2">
        <v>6</v>
      </c>
      <c r="J11" s="2">
        <f>H11-I11</f>
        <v>1</v>
      </c>
      <c r="K11" s="15">
        <v>8</v>
      </c>
      <c r="L11" s="2">
        <v>1</v>
      </c>
      <c r="M11" s="28"/>
      <c r="N11" s="29"/>
      <c r="O11" s="29"/>
    </row>
    <row r="12" spans="1:12" s="5" customFormat="1" ht="12" customHeight="1" thickBot="1" thickTop="1">
      <c r="A12" s="30" t="s">
        <v>39</v>
      </c>
      <c r="B12" s="31"/>
      <c r="C12" s="31"/>
      <c r="D12" s="31"/>
      <c r="E12" s="31"/>
      <c r="F12" s="31"/>
      <c r="G12" s="31"/>
      <c r="H12" s="31"/>
      <c r="I12" s="32"/>
      <c r="J12" s="32"/>
      <c r="K12" s="33"/>
      <c r="L12" s="34"/>
    </row>
    <row r="13" spans="1:15" ht="12" customHeight="1" thickTop="1">
      <c r="A13" s="52" t="s">
        <v>46</v>
      </c>
      <c r="B13" s="1" t="s">
        <v>25</v>
      </c>
      <c r="C13" s="2">
        <f>E13*3+F13*1</f>
        <v>3</v>
      </c>
      <c r="D13" s="2">
        <f>E13+F13+G13</f>
        <v>4</v>
      </c>
      <c r="E13" s="2">
        <v>0</v>
      </c>
      <c r="F13" s="2">
        <v>3</v>
      </c>
      <c r="G13" s="2">
        <v>1</v>
      </c>
      <c r="H13" s="2">
        <v>3</v>
      </c>
      <c r="I13" s="2">
        <v>4</v>
      </c>
      <c r="J13" s="2">
        <f>H13-I13</f>
        <v>-1</v>
      </c>
      <c r="K13" s="15">
        <v>5</v>
      </c>
      <c r="L13" s="2">
        <v>1</v>
      </c>
      <c r="M13" s="28"/>
      <c r="N13" s="29"/>
      <c r="O13" s="29"/>
    </row>
    <row r="14" spans="1:15" ht="12" customHeight="1">
      <c r="A14" s="52" t="s">
        <v>47</v>
      </c>
      <c r="B14" s="1" t="s">
        <v>36</v>
      </c>
      <c r="C14" s="2">
        <f>E14*3+F14*1</f>
        <v>2</v>
      </c>
      <c r="D14" s="2">
        <f>E14+F14+G14</f>
        <v>4</v>
      </c>
      <c r="E14" s="2">
        <v>0</v>
      </c>
      <c r="F14" s="2">
        <v>2</v>
      </c>
      <c r="G14" s="2">
        <v>2</v>
      </c>
      <c r="H14" s="2">
        <v>3</v>
      </c>
      <c r="I14" s="2">
        <v>6</v>
      </c>
      <c r="J14" s="2">
        <f>H14-I14</f>
        <v>-3</v>
      </c>
      <c r="K14" s="15">
        <v>2</v>
      </c>
      <c r="L14" s="2">
        <v>1</v>
      </c>
      <c r="M14" s="28"/>
      <c r="N14" s="29"/>
      <c r="O14" s="29"/>
    </row>
    <row r="15" spans="1:12" ht="12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32</v>
      </c>
      <c r="I15" s="2">
        <f>SUM(I7:I14)</f>
        <v>32</v>
      </c>
      <c r="J15" s="2"/>
      <c r="K15" s="15">
        <f>SUM(K7:K14)</f>
        <v>49</v>
      </c>
      <c r="L15" s="2">
        <f>SUM(L7:L14)</f>
        <v>5</v>
      </c>
    </row>
    <row r="16" spans="1:12" s="26" customFormat="1" ht="12" customHeight="1">
      <c r="A16" s="23" t="s">
        <v>48</v>
      </c>
      <c r="B16" s="23"/>
      <c r="C16" s="24"/>
      <c r="D16" s="24"/>
      <c r="E16" s="24"/>
      <c r="F16" s="24"/>
      <c r="G16" s="24"/>
      <c r="H16" s="24"/>
      <c r="I16" s="24"/>
      <c r="J16" s="24"/>
      <c r="K16" s="25"/>
      <c r="L16" s="24"/>
    </row>
    <row r="17" spans="1:12" s="26" customFormat="1" ht="12" customHeight="1">
      <c r="A17" s="23" t="s">
        <v>49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4"/>
    </row>
    <row r="18" ht="9" customHeight="1" thickBot="1"/>
    <row r="19" spans="1:12" s="5" customFormat="1" ht="12" customHeight="1" thickBot="1" thickTop="1">
      <c r="A19" s="42" t="s">
        <v>21</v>
      </c>
      <c r="B19" s="43"/>
      <c r="C19" s="43"/>
      <c r="D19" s="43"/>
      <c r="E19" s="43"/>
      <c r="F19" s="43"/>
      <c r="G19" s="43"/>
      <c r="H19" s="43"/>
      <c r="I19" s="44"/>
      <c r="J19" s="44"/>
      <c r="K19" s="45"/>
      <c r="L19" s="46"/>
    </row>
    <row r="20" spans="1:12" s="7" customFormat="1" ht="12" customHeight="1" thickTop="1">
      <c r="A20" s="19" t="s">
        <v>7</v>
      </c>
      <c r="B20" s="19" t="s">
        <v>0</v>
      </c>
      <c r="C20" s="20" t="s">
        <v>1</v>
      </c>
      <c r="D20" s="20" t="s">
        <v>2</v>
      </c>
      <c r="E20" s="20" t="s">
        <v>3</v>
      </c>
      <c r="F20" s="20" t="s">
        <v>8</v>
      </c>
      <c r="G20" s="20" t="s">
        <v>9</v>
      </c>
      <c r="H20" s="20" t="s">
        <v>4</v>
      </c>
      <c r="I20" s="20" t="s">
        <v>5</v>
      </c>
      <c r="J20" s="20" t="s">
        <v>6</v>
      </c>
      <c r="K20" s="21" t="s">
        <v>10</v>
      </c>
      <c r="L20" s="22" t="s">
        <v>11</v>
      </c>
    </row>
    <row r="21" spans="1:12" ht="12" customHeight="1">
      <c r="A21" s="52" t="s">
        <v>46</v>
      </c>
      <c r="B21" s="1" t="s">
        <v>30</v>
      </c>
      <c r="C21" s="2">
        <f>E21*3+F21*1</f>
        <v>13</v>
      </c>
      <c r="D21" s="2">
        <f>E21+F21+G21</f>
        <v>5</v>
      </c>
      <c r="E21" s="2">
        <v>4</v>
      </c>
      <c r="F21" s="2">
        <v>1</v>
      </c>
      <c r="G21" s="2">
        <v>0</v>
      </c>
      <c r="H21" s="2">
        <v>14</v>
      </c>
      <c r="I21" s="2">
        <v>1</v>
      </c>
      <c r="J21" s="2">
        <f>H21-I21</f>
        <v>13</v>
      </c>
      <c r="K21" s="15">
        <v>12</v>
      </c>
      <c r="L21" s="2">
        <v>0</v>
      </c>
    </row>
    <row r="22" spans="1:12" ht="12" customHeight="1" thickBot="1">
      <c r="A22" s="52" t="s">
        <v>47</v>
      </c>
      <c r="B22" s="1" t="s">
        <v>34</v>
      </c>
      <c r="C22" s="2">
        <f>E22*3+F22*1</f>
        <v>7</v>
      </c>
      <c r="D22" s="2">
        <f>E22+F22+G22</f>
        <v>5</v>
      </c>
      <c r="E22" s="2">
        <v>2</v>
      </c>
      <c r="F22" s="2">
        <v>1</v>
      </c>
      <c r="G22" s="2">
        <v>2</v>
      </c>
      <c r="H22" s="2">
        <v>5</v>
      </c>
      <c r="I22" s="2">
        <v>13</v>
      </c>
      <c r="J22" s="2">
        <f>H22-I22</f>
        <v>-8</v>
      </c>
      <c r="K22" s="15">
        <v>4</v>
      </c>
      <c r="L22" s="2">
        <v>0</v>
      </c>
    </row>
    <row r="23" spans="1:12" s="5" customFormat="1" ht="12" customHeight="1" thickBot="1" thickTop="1">
      <c r="A23" s="35" t="s">
        <v>40</v>
      </c>
      <c r="B23" s="36"/>
      <c r="C23" s="36"/>
      <c r="D23" s="36"/>
      <c r="E23" s="36"/>
      <c r="F23" s="36"/>
      <c r="G23" s="36"/>
      <c r="H23" s="36"/>
      <c r="I23" s="37"/>
      <c r="J23" s="37"/>
      <c r="K23" s="38"/>
      <c r="L23" s="39"/>
    </row>
    <row r="24" spans="1:12" ht="12" customHeight="1" thickTop="1">
      <c r="A24" s="52" t="s">
        <v>46</v>
      </c>
      <c r="B24" s="1" t="s">
        <v>32</v>
      </c>
      <c r="C24" s="2">
        <f>E24*3+F24*1</f>
        <v>6</v>
      </c>
      <c r="D24" s="2">
        <f>E24+F24+G24</f>
        <v>5</v>
      </c>
      <c r="E24" s="2">
        <v>1</v>
      </c>
      <c r="F24" s="2">
        <v>3</v>
      </c>
      <c r="G24" s="2">
        <v>1</v>
      </c>
      <c r="H24" s="2">
        <v>3</v>
      </c>
      <c r="I24" s="2">
        <v>3</v>
      </c>
      <c r="J24" s="2">
        <f>H24-I24</f>
        <v>0</v>
      </c>
      <c r="K24" s="15">
        <v>5</v>
      </c>
      <c r="L24" s="2">
        <v>1</v>
      </c>
    </row>
    <row r="25" spans="1:12" ht="12" customHeight="1" thickBot="1">
      <c r="A25" s="52" t="s">
        <v>47</v>
      </c>
      <c r="B25" s="1" t="s">
        <v>35</v>
      </c>
      <c r="C25" s="2">
        <f>E25*3+F25*1</f>
        <v>4</v>
      </c>
      <c r="D25" s="2">
        <f>E25+F25+G25</f>
        <v>5</v>
      </c>
      <c r="E25" s="2">
        <v>1</v>
      </c>
      <c r="F25" s="2">
        <v>1</v>
      </c>
      <c r="G25" s="2">
        <v>3</v>
      </c>
      <c r="H25" s="2">
        <v>3</v>
      </c>
      <c r="I25" s="2">
        <v>6</v>
      </c>
      <c r="J25" s="2">
        <f>H25-I25</f>
        <v>-3</v>
      </c>
      <c r="K25" s="15">
        <v>3</v>
      </c>
      <c r="L25" s="2">
        <v>0</v>
      </c>
    </row>
    <row r="26" spans="1:12" s="5" customFormat="1" ht="12" customHeight="1" thickBot="1" thickTop="1">
      <c r="A26" s="47" t="s">
        <v>41</v>
      </c>
      <c r="B26" s="48"/>
      <c r="C26" s="48"/>
      <c r="D26" s="48"/>
      <c r="E26" s="48"/>
      <c r="F26" s="48"/>
      <c r="G26" s="48"/>
      <c r="H26" s="48"/>
      <c r="I26" s="49"/>
      <c r="J26" s="49"/>
      <c r="K26" s="50"/>
      <c r="L26" s="51"/>
    </row>
    <row r="27" spans="1:12" ht="12" customHeight="1" thickTop="1">
      <c r="A27" s="52" t="s">
        <v>46</v>
      </c>
      <c r="B27" s="1" t="s">
        <v>37</v>
      </c>
      <c r="C27" s="2">
        <f>E27*3+F27*1</f>
        <v>4</v>
      </c>
      <c r="D27" s="2">
        <f>E27+F27+G27</f>
        <v>4</v>
      </c>
      <c r="E27" s="2">
        <v>1</v>
      </c>
      <c r="F27" s="2">
        <v>1</v>
      </c>
      <c r="G27" s="2">
        <v>2</v>
      </c>
      <c r="H27" s="2">
        <v>4</v>
      </c>
      <c r="I27" s="2">
        <v>5</v>
      </c>
      <c r="J27" s="2">
        <f>H27-I27</f>
        <v>-1</v>
      </c>
      <c r="K27" s="15">
        <v>4</v>
      </c>
      <c r="L27" s="2">
        <v>0</v>
      </c>
    </row>
    <row r="28" spans="1:12" ht="12" customHeight="1">
      <c r="A28" s="52" t="s">
        <v>47</v>
      </c>
      <c r="B28" s="1" t="s">
        <v>33</v>
      </c>
      <c r="C28" s="2">
        <f>E28*3+F28*1</f>
        <v>4</v>
      </c>
      <c r="D28" s="2">
        <f>E28+F28+G28</f>
        <v>4</v>
      </c>
      <c r="E28" s="2">
        <v>1</v>
      </c>
      <c r="F28" s="2">
        <v>1</v>
      </c>
      <c r="G28" s="2">
        <v>2</v>
      </c>
      <c r="H28" s="2">
        <v>4</v>
      </c>
      <c r="I28" s="2">
        <v>5</v>
      </c>
      <c r="J28" s="2">
        <f>H28-I28</f>
        <v>-1</v>
      </c>
      <c r="K28" s="15">
        <v>5</v>
      </c>
      <c r="L28" s="2">
        <v>0</v>
      </c>
    </row>
    <row r="29" spans="1:12" ht="12" customHeight="1">
      <c r="A29" s="1"/>
      <c r="B29" s="1"/>
      <c r="C29" s="2"/>
      <c r="D29" s="2">
        <f>SUM(D21:D28)/2</f>
        <v>14</v>
      </c>
      <c r="E29" s="2"/>
      <c r="F29" s="2"/>
      <c r="G29" s="2"/>
      <c r="H29" s="2">
        <f>SUM(H21:H28)</f>
        <v>33</v>
      </c>
      <c r="I29" s="2">
        <f>SUM(I21:I28)</f>
        <v>33</v>
      </c>
      <c r="J29" s="2"/>
      <c r="K29" s="15">
        <f>SUM(K21:K28)</f>
        <v>33</v>
      </c>
      <c r="L29" s="2">
        <f>SUM(L21:L28)</f>
        <v>1</v>
      </c>
    </row>
    <row r="30" spans="1:12" s="26" customFormat="1" ht="12" customHeight="1">
      <c r="A30" s="23" t="s">
        <v>50</v>
      </c>
      <c r="B30" s="23"/>
      <c r="C30" s="24"/>
      <c r="D30" s="24"/>
      <c r="E30" s="24"/>
      <c r="F30" s="24"/>
      <c r="G30" s="24"/>
      <c r="H30" s="24"/>
      <c r="I30" s="24"/>
      <c r="J30" s="24"/>
      <c r="K30" s="25"/>
      <c r="L30" s="24"/>
    </row>
    <row r="31" spans="1:12" s="26" customFormat="1" ht="12" customHeight="1">
      <c r="A31" s="23" t="s">
        <v>51</v>
      </c>
      <c r="B31" s="23"/>
      <c r="C31" s="24"/>
      <c r="D31" s="24"/>
      <c r="E31" s="24"/>
      <c r="F31" s="24"/>
      <c r="G31" s="24"/>
      <c r="H31" s="24"/>
      <c r="I31" s="24"/>
      <c r="J31" s="24"/>
      <c r="K31" s="25"/>
      <c r="L31" s="24"/>
    </row>
    <row r="32" ht="9" customHeight="1" thickBot="1">
      <c r="A32" s="16"/>
    </row>
    <row r="33" spans="1:12" s="5" customFormat="1" ht="12" customHeight="1" thickBot="1" thickTop="1">
      <c r="A33" s="42" t="s">
        <v>22</v>
      </c>
      <c r="B33" s="43"/>
      <c r="C33" s="43"/>
      <c r="D33" s="43"/>
      <c r="E33" s="43"/>
      <c r="F33" s="43"/>
      <c r="G33" s="43"/>
      <c r="H33" s="43"/>
      <c r="I33" s="44"/>
      <c r="J33" s="44"/>
      <c r="K33" s="45"/>
      <c r="L33" s="46"/>
    </row>
    <row r="34" spans="1:12" s="7" customFormat="1" ht="12" customHeight="1" thickTop="1">
      <c r="A34" s="19" t="s">
        <v>7</v>
      </c>
      <c r="B34" s="19" t="s">
        <v>0</v>
      </c>
      <c r="C34" s="20" t="s">
        <v>1</v>
      </c>
      <c r="D34" s="20" t="s">
        <v>2</v>
      </c>
      <c r="E34" s="20" t="s">
        <v>3</v>
      </c>
      <c r="F34" s="20" t="s">
        <v>8</v>
      </c>
      <c r="G34" s="20" t="s">
        <v>9</v>
      </c>
      <c r="H34" s="20" t="s">
        <v>4</v>
      </c>
      <c r="I34" s="20" t="s">
        <v>5</v>
      </c>
      <c r="J34" s="20" t="s">
        <v>6</v>
      </c>
      <c r="K34" s="21" t="s">
        <v>10</v>
      </c>
      <c r="L34" s="22" t="s">
        <v>11</v>
      </c>
    </row>
    <row r="35" spans="1:12" ht="12" customHeight="1">
      <c r="A35" s="8" t="s">
        <v>26</v>
      </c>
      <c r="B35" s="1" t="s">
        <v>37</v>
      </c>
      <c r="C35" s="2">
        <f>E35*3+F35*1</f>
        <v>11</v>
      </c>
      <c r="D35" s="2">
        <f>E35+F35+G35</f>
        <v>5</v>
      </c>
      <c r="E35" s="2">
        <v>3</v>
      </c>
      <c r="F35" s="2">
        <v>2</v>
      </c>
      <c r="G35" s="2">
        <v>0</v>
      </c>
      <c r="H35" s="2">
        <v>11</v>
      </c>
      <c r="I35" s="2">
        <v>5</v>
      </c>
      <c r="J35" s="2">
        <f>H35-I35</f>
        <v>6</v>
      </c>
      <c r="K35" s="15">
        <v>5</v>
      </c>
      <c r="L35" s="2">
        <v>0</v>
      </c>
    </row>
    <row r="36" spans="1:12" ht="12" customHeight="1" thickBot="1">
      <c r="A36" s="8" t="s">
        <v>27</v>
      </c>
      <c r="B36" s="1" t="s">
        <v>34</v>
      </c>
      <c r="C36" s="2">
        <f>E36*3+F36*1</f>
        <v>9</v>
      </c>
      <c r="D36" s="2">
        <f>E36+F36+G36</f>
        <v>5</v>
      </c>
      <c r="E36" s="2">
        <v>3</v>
      </c>
      <c r="F36" s="2">
        <v>0</v>
      </c>
      <c r="G36" s="2">
        <v>2</v>
      </c>
      <c r="H36" s="2">
        <v>10</v>
      </c>
      <c r="I36" s="2">
        <v>8</v>
      </c>
      <c r="J36" s="2">
        <f>H36-I36</f>
        <v>2</v>
      </c>
      <c r="K36" s="15">
        <v>6</v>
      </c>
      <c r="L36" s="2">
        <v>0</v>
      </c>
    </row>
    <row r="37" spans="1:12" s="5" customFormat="1" ht="12" customHeight="1" thickBot="1" thickTop="1">
      <c r="A37" s="35" t="s">
        <v>42</v>
      </c>
      <c r="B37" s="36"/>
      <c r="C37" s="36"/>
      <c r="D37" s="36"/>
      <c r="E37" s="36"/>
      <c r="F37" s="36"/>
      <c r="G37" s="36"/>
      <c r="H37" s="36"/>
      <c r="I37" s="37"/>
      <c r="J37" s="37"/>
      <c r="K37" s="38"/>
      <c r="L37" s="39"/>
    </row>
    <row r="38" spans="1:12" ht="12" customHeight="1" thickTop="1">
      <c r="A38" s="8" t="s">
        <v>28</v>
      </c>
      <c r="B38" s="1" t="s">
        <v>33</v>
      </c>
      <c r="C38" s="2">
        <f aca="true" t="shared" si="0" ref="C35:C42">E38*3+F38*1</f>
        <v>8</v>
      </c>
      <c r="D38" s="2">
        <f>E38+F38+G38</f>
        <v>5</v>
      </c>
      <c r="E38" s="2">
        <v>2</v>
      </c>
      <c r="F38" s="2">
        <v>2</v>
      </c>
      <c r="G38" s="2">
        <v>1</v>
      </c>
      <c r="H38" s="2">
        <v>9</v>
      </c>
      <c r="I38" s="2">
        <v>6</v>
      </c>
      <c r="J38" s="2">
        <f aca="true" t="shared" si="1" ref="J35:J42">H38-I38</f>
        <v>3</v>
      </c>
      <c r="K38" s="15">
        <v>2</v>
      </c>
      <c r="L38" s="2">
        <v>0</v>
      </c>
    </row>
    <row r="39" spans="1:12" ht="12" customHeight="1" thickBot="1">
      <c r="A39" s="8" t="s">
        <v>29</v>
      </c>
      <c r="B39" s="1" t="s">
        <v>36</v>
      </c>
      <c r="C39" s="2">
        <f t="shared" si="0"/>
        <v>4</v>
      </c>
      <c r="D39" s="2">
        <f>E39+F39+G39</f>
        <v>5</v>
      </c>
      <c r="E39" s="2">
        <v>1</v>
      </c>
      <c r="F39" s="2">
        <v>1</v>
      </c>
      <c r="G39" s="2">
        <v>3</v>
      </c>
      <c r="H39" s="2">
        <v>10</v>
      </c>
      <c r="I39" s="2">
        <v>13</v>
      </c>
      <c r="J39" s="2">
        <f t="shared" si="1"/>
        <v>-3</v>
      </c>
      <c r="K39" s="15">
        <v>6</v>
      </c>
      <c r="L39" s="2">
        <v>0</v>
      </c>
    </row>
    <row r="40" spans="1:12" s="5" customFormat="1" ht="12" customHeight="1" thickBot="1" thickTop="1">
      <c r="A40" s="30" t="s">
        <v>43</v>
      </c>
      <c r="B40" s="31"/>
      <c r="C40" s="31"/>
      <c r="D40" s="31"/>
      <c r="E40" s="31"/>
      <c r="F40" s="31"/>
      <c r="G40" s="31"/>
      <c r="H40" s="31"/>
      <c r="I40" s="32"/>
      <c r="J40" s="32"/>
      <c r="K40" s="33"/>
      <c r="L40" s="34"/>
    </row>
    <row r="41" spans="1:15" ht="12" customHeight="1" thickTop="1">
      <c r="A41" s="8" t="s">
        <v>46</v>
      </c>
      <c r="B41" s="1" t="s">
        <v>35</v>
      </c>
      <c r="C41" s="2">
        <f t="shared" si="0"/>
        <v>4</v>
      </c>
      <c r="D41" s="2">
        <f>E41+F41+G41</f>
        <v>4</v>
      </c>
      <c r="E41" s="2">
        <v>1</v>
      </c>
      <c r="F41" s="2">
        <v>1</v>
      </c>
      <c r="G41" s="2">
        <v>2</v>
      </c>
      <c r="H41" s="2">
        <v>5</v>
      </c>
      <c r="I41" s="2">
        <v>8</v>
      </c>
      <c r="J41" s="2">
        <f t="shared" si="1"/>
        <v>-3</v>
      </c>
      <c r="K41" s="15">
        <v>7</v>
      </c>
      <c r="L41" s="2">
        <v>0</v>
      </c>
      <c r="M41" s="28"/>
      <c r="N41" s="29"/>
      <c r="O41" s="29"/>
    </row>
    <row r="42" spans="1:15" ht="12" customHeight="1">
      <c r="A42" s="8" t="s">
        <v>47</v>
      </c>
      <c r="B42" s="1" t="s">
        <v>24</v>
      </c>
      <c r="C42" s="2">
        <f t="shared" si="0"/>
        <v>3</v>
      </c>
      <c r="D42" s="2">
        <f>E42+F42+G42</f>
        <v>4</v>
      </c>
      <c r="E42" s="2">
        <v>1</v>
      </c>
      <c r="F42" s="2">
        <v>0</v>
      </c>
      <c r="G42" s="2">
        <v>3</v>
      </c>
      <c r="H42" s="2">
        <v>6</v>
      </c>
      <c r="I42" s="2">
        <v>11</v>
      </c>
      <c r="J42" s="2">
        <f t="shared" si="1"/>
        <v>-5</v>
      </c>
      <c r="K42" s="15">
        <v>6</v>
      </c>
      <c r="L42" s="2">
        <v>0</v>
      </c>
      <c r="M42" s="28"/>
      <c r="N42" s="29"/>
      <c r="O42" s="29"/>
    </row>
    <row r="43" spans="1:12" ht="12" customHeight="1">
      <c r="A43" s="1"/>
      <c r="B43" s="1"/>
      <c r="C43" s="2"/>
      <c r="D43" s="2">
        <f>SUM(D35:D42)/2</f>
        <v>14</v>
      </c>
      <c r="E43" s="2"/>
      <c r="F43" s="2"/>
      <c r="G43" s="2"/>
      <c r="H43" s="2">
        <f>SUM(H35:H42)/2</f>
        <v>25.5</v>
      </c>
      <c r="I43" s="2">
        <f>SUM(I35:I42)/2</f>
        <v>25.5</v>
      </c>
      <c r="J43" s="2"/>
      <c r="K43" s="2">
        <f>SUM(K35:K42)</f>
        <v>32</v>
      </c>
      <c r="L43" s="2">
        <f>SUM(L35:L42)</f>
        <v>0</v>
      </c>
    </row>
    <row r="44" spans="1:12" s="26" customFormat="1" ht="12" customHeight="1">
      <c r="A44" s="23" t="s">
        <v>52</v>
      </c>
      <c r="B44" s="23"/>
      <c r="C44" s="24"/>
      <c r="D44" s="24"/>
      <c r="E44" s="24"/>
      <c r="F44" s="24"/>
      <c r="G44" s="24"/>
      <c r="H44" s="24"/>
      <c r="I44" s="24"/>
      <c r="J44" s="24"/>
      <c r="K44" s="25"/>
      <c r="L44" s="24"/>
    </row>
    <row r="45" spans="1:12" s="26" customFormat="1" ht="12" customHeight="1">
      <c r="A45" s="23" t="s">
        <v>53</v>
      </c>
      <c r="B45" s="23"/>
      <c r="C45" s="24"/>
      <c r="D45" s="24"/>
      <c r="E45" s="24"/>
      <c r="F45" s="24"/>
      <c r="G45" s="24"/>
      <c r="H45" s="24"/>
      <c r="I45" s="24"/>
      <c r="J45" s="24"/>
      <c r="K45" s="25"/>
      <c r="L45" s="24"/>
    </row>
    <row r="46" ht="9" customHeight="1" thickBot="1"/>
    <row r="47" spans="1:12" s="5" customFormat="1" ht="12" customHeight="1" thickBot="1" thickTop="1">
      <c r="A47" s="42" t="s">
        <v>23</v>
      </c>
      <c r="B47" s="43"/>
      <c r="C47" s="43"/>
      <c r="D47" s="43"/>
      <c r="E47" s="43"/>
      <c r="F47" s="43"/>
      <c r="G47" s="43"/>
      <c r="H47" s="43"/>
      <c r="I47" s="44"/>
      <c r="J47" s="44"/>
      <c r="K47" s="45"/>
      <c r="L47" s="46"/>
    </row>
    <row r="48" spans="1:12" s="7" customFormat="1" ht="12" customHeight="1" thickTop="1">
      <c r="A48" s="19" t="s">
        <v>7</v>
      </c>
      <c r="B48" s="19" t="s">
        <v>0</v>
      </c>
      <c r="C48" s="20" t="s">
        <v>1</v>
      </c>
      <c r="D48" s="20" t="s">
        <v>2</v>
      </c>
      <c r="E48" s="20" t="s">
        <v>3</v>
      </c>
      <c r="F48" s="20" t="s">
        <v>8</v>
      </c>
      <c r="G48" s="20" t="s">
        <v>9</v>
      </c>
      <c r="H48" s="20" t="s">
        <v>4</v>
      </c>
      <c r="I48" s="20" t="s">
        <v>5</v>
      </c>
      <c r="J48" s="20" t="s">
        <v>6</v>
      </c>
      <c r="K48" s="21" t="s">
        <v>10</v>
      </c>
      <c r="L48" s="22" t="s">
        <v>11</v>
      </c>
    </row>
    <row r="49" spans="1:12" ht="12" customHeight="1">
      <c r="A49" s="8" t="s">
        <v>26</v>
      </c>
      <c r="B49" s="1" t="s">
        <v>32</v>
      </c>
      <c r="C49" s="2">
        <f>E49*3+F49*1</f>
        <v>13</v>
      </c>
      <c r="D49" s="2">
        <f>E49+F49+G49</f>
        <v>5</v>
      </c>
      <c r="E49" s="2">
        <v>4</v>
      </c>
      <c r="F49" s="2">
        <v>1</v>
      </c>
      <c r="G49" s="2">
        <v>0</v>
      </c>
      <c r="H49" s="2">
        <v>8</v>
      </c>
      <c r="I49" s="2">
        <v>1</v>
      </c>
      <c r="J49" s="2">
        <f>H49-I49</f>
        <v>7</v>
      </c>
      <c r="K49" s="15">
        <v>4</v>
      </c>
      <c r="L49" s="2">
        <v>0</v>
      </c>
    </row>
    <row r="50" spans="1:12" ht="12" customHeight="1" thickBot="1">
      <c r="A50" s="8" t="s">
        <v>27</v>
      </c>
      <c r="B50" s="1" t="s">
        <v>37</v>
      </c>
      <c r="C50" s="2">
        <f>E50*3+F50*1</f>
        <v>8</v>
      </c>
      <c r="D50" s="2">
        <f>E50+F50+G50</f>
        <v>5</v>
      </c>
      <c r="E50" s="2">
        <v>2</v>
      </c>
      <c r="F50" s="2">
        <v>2</v>
      </c>
      <c r="G50" s="2">
        <v>1</v>
      </c>
      <c r="H50" s="2">
        <v>5</v>
      </c>
      <c r="I50" s="2">
        <v>4</v>
      </c>
      <c r="J50" s="2">
        <f>H50-I50</f>
        <v>1</v>
      </c>
      <c r="K50" s="15">
        <v>1</v>
      </c>
      <c r="L50" s="2">
        <v>0</v>
      </c>
    </row>
    <row r="51" spans="1:12" s="5" customFormat="1" ht="12" customHeight="1" thickBot="1" thickTop="1">
      <c r="A51" s="35" t="s">
        <v>44</v>
      </c>
      <c r="B51" s="36"/>
      <c r="C51" s="36"/>
      <c r="D51" s="36"/>
      <c r="E51" s="36"/>
      <c r="F51" s="36"/>
      <c r="G51" s="36"/>
      <c r="H51" s="36"/>
      <c r="I51" s="37"/>
      <c r="J51" s="37"/>
      <c r="K51" s="38"/>
      <c r="L51" s="39"/>
    </row>
    <row r="52" spans="1:12" ht="12" customHeight="1" thickTop="1">
      <c r="A52" s="8" t="s">
        <v>28</v>
      </c>
      <c r="B52" s="1" t="s">
        <v>24</v>
      </c>
      <c r="C52" s="2">
        <f>E52*3+F52*1</f>
        <v>8</v>
      </c>
      <c r="D52" s="2">
        <f>E52+F52+G52</f>
        <v>5</v>
      </c>
      <c r="E52" s="2">
        <v>2</v>
      </c>
      <c r="F52" s="2">
        <v>2</v>
      </c>
      <c r="G52" s="2">
        <v>1</v>
      </c>
      <c r="H52" s="2">
        <v>2</v>
      </c>
      <c r="I52" s="2">
        <v>1</v>
      </c>
      <c r="J52" s="2">
        <f>H52-I52</f>
        <v>1</v>
      </c>
      <c r="K52" s="15">
        <v>0</v>
      </c>
      <c r="L52" s="2">
        <v>0</v>
      </c>
    </row>
    <row r="53" spans="1:12" ht="12" customHeight="1" thickBot="1">
      <c r="A53" s="8" t="s">
        <v>29</v>
      </c>
      <c r="B53" s="1" t="s">
        <v>34</v>
      </c>
      <c r="C53" s="2">
        <f>E53*3+F53*1</f>
        <v>4</v>
      </c>
      <c r="D53" s="2">
        <f>E53+F53+G53</f>
        <v>5</v>
      </c>
      <c r="E53" s="2">
        <v>1</v>
      </c>
      <c r="F53" s="2">
        <v>1</v>
      </c>
      <c r="G53" s="2">
        <v>3</v>
      </c>
      <c r="H53" s="2">
        <v>3</v>
      </c>
      <c r="I53" s="2">
        <v>5</v>
      </c>
      <c r="J53" s="2">
        <f>H53-I53</f>
        <v>-2</v>
      </c>
      <c r="K53" s="15">
        <v>0</v>
      </c>
      <c r="L53" s="2">
        <v>0</v>
      </c>
    </row>
    <row r="54" spans="1:12" s="5" customFormat="1" ht="12" customHeight="1" thickBot="1" thickTop="1">
      <c r="A54" s="30" t="s">
        <v>45</v>
      </c>
      <c r="B54" s="31"/>
      <c r="C54" s="31"/>
      <c r="D54" s="31"/>
      <c r="E54" s="31"/>
      <c r="F54" s="31"/>
      <c r="G54" s="31"/>
      <c r="H54" s="31"/>
      <c r="I54" s="32"/>
      <c r="J54" s="32"/>
      <c r="K54" s="33"/>
      <c r="L54" s="34"/>
    </row>
    <row r="55" spans="1:13" ht="12" customHeight="1" thickTop="1">
      <c r="A55" s="8" t="s">
        <v>46</v>
      </c>
      <c r="B55" s="1" t="s">
        <v>33</v>
      </c>
      <c r="C55" s="2">
        <f>E55*3+F55*1</f>
        <v>6</v>
      </c>
      <c r="D55" s="2">
        <f>E55+F55+G55</f>
        <v>4</v>
      </c>
      <c r="E55" s="2">
        <v>2</v>
      </c>
      <c r="F55" s="2">
        <v>0</v>
      </c>
      <c r="G55" s="2">
        <v>2</v>
      </c>
      <c r="H55" s="2">
        <v>4</v>
      </c>
      <c r="I55" s="2">
        <v>3</v>
      </c>
      <c r="J55" s="2">
        <f>H55-I55</f>
        <v>1</v>
      </c>
      <c r="K55" s="15">
        <v>2</v>
      </c>
      <c r="L55" s="2">
        <v>0</v>
      </c>
      <c r="M55" s="28"/>
    </row>
    <row r="56" spans="1:13" ht="12" customHeight="1">
      <c r="A56" s="8" t="s">
        <v>47</v>
      </c>
      <c r="B56" s="1" t="s">
        <v>25</v>
      </c>
      <c r="C56" s="2">
        <f>E56*3+F56*1</f>
        <v>0</v>
      </c>
      <c r="D56" s="2">
        <f>E56+F56+G56</f>
        <v>4</v>
      </c>
      <c r="E56" s="2">
        <v>0</v>
      </c>
      <c r="F56" s="2">
        <v>0</v>
      </c>
      <c r="G56" s="2">
        <v>4</v>
      </c>
      <c r="H56" s="2">
        <v>0</v>
      </c>
      <c r="I56" s="2">
        <v>8</v>
      </c>
      <c r="J56" s="2">
        <f>H56-I56</f>
        <v>-8</v>
      </c>
      <c r="K56" s="15">
        <v>0</v>
      </c>
      <c r="L56" s="2">
        <v>0</v>
      </c>
      <c r="M56" s="28"/>
    </row>
    <row r="57" spans="1:12" ht="12" customHeight="1">
      <c r="A57" s="1"/>
      <c r="B57" s="1"/>
      <c r="C57" s="2"/>
      <c r="D57" s="2">
        <f>SUM(D49:D56)/2</f>
        <v>14</v>
      </c>
      <c r="E57" s="2"/>
      <c r="F57" s="2"/>
      <c r="G57" s="2"/>
      <c r="H57" s="2">
        <f>SUM(H49:H56)</f>
        <v>22</v>
      </c>
      <c r="I57" s="2">
        <f>SUM(I49:I56)</f>
        <v>22</v>
      </c>
      <c r="J57" s="2"/>
      <c r="K57" s="15">
        <f>SUM(K49:K56)</f>
        <v>7</v>
      </c>
      <c r="L57" s="2">
        <f>SUM(L49:L56)</f>
        <v>0</v>
      </c>
    </row>
    <row r="58" spans="1:12" s="26" customFormat="1" ht="12" customHeight="1">
      <c r="A58" s="23" t="s">
        <v>54</v>
      </c>
      <c r="B58" s="23"/>
      <c r="C58" s="24"/>
      <c r="D58" s="24"/>
      <c r="E58" s="24"/>
      <c r="F58" s="24"/>
      <c r="G58" s="24"/>
      <c r="H58" s="24"/>
      <c r="I58" s="24"/>
      <c r="J58" s="24"/>
      <c r="K58" s="25"/>
      <c r="L58" s="24"/>
    </row>
    <row r="59" spans="1:12" s="26" customFormat="1" ht="12" customHeight="1">
      <c r="A59" s="23" t="s">
        <v>55</v>
      </c>
      <c r="B59" s="23"/>
      <c r="C59" s="24"/>
      <c r="D59" s="24"/>
      <c r="E59" s="24"/>
      <c r="F59" s="24"/>
      <c r="G59" s="24"/>
      <c r="H59" s="24"/>
      <c r="I59" s="24"/>
      <c r="J59" s="24"/>
      <c r="K59" s="25"/>
      <c r="L59" s="24"/>
    </row>
    <row r="60" spans="1:12" ht="9" customHeight="1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8"/>
      <c r="L60" s="17"/>
    </row>
    <row r="61" spans="2:3" ht="12" customHeight="1" thickBot="1">
      <c r="B61" s="13" t="s">
        <v>12</v>
      </c>
      <c r="C61" s="14"/>
    </row>
    <row r="62" spans="2:3" ht="12" customHeight="1">
      <c r="B62" s="9" t="s">
        <v>13</v>
      </c>
      <c r="C62" s="10">
        <f>D15+D29+D43+D57</f>
        <v>56</v>
      </c>
    </row>
    <row r="63" spans="2:3" ht="12" customHeight="1">
      <c r="B63" s="11" t="s">
        <v>14</v>
      </c>
      <c r="C63" s="12">
        <f>H15+H29+H43+H57</f>
        <v>112.5</v>
      </c>
    </row>
    <row r="64" spans="2:3" ht="12" customHeight="1">
      <c r="B64" s="11" t="s">
        <v>15</v>
      </c>
      <c r="C64" s="12">
        <f>C63/C62</f>
        <v>2.0089285714285716</v>
      </c>
    </row>
    <row r="65" spans="2:3" ht="12" customHeight="1">
      <c r="B65" s="11" t="s">
        <v>16</v>
      </c>
      <c r="C65" s="12">
        <f>K15+K29+K43+K57</f>
        <v>121</v>
      </c>
    </row>
    <row r="66" spans="2:3" ht="12" customHeight="1">
      <c r="B66" s="11" t="s">
        <v>19</v>
      </c>
      <c r="C66" s="12">
        <f>C65/C62</f>
        <v>2.1607142857142856</v>
      </c>
    </row>
    <row r="67" spans="2:3" ht="12" customHeight="1">
      <c r="B67" s="11" t="s">
        <v>17</v>
      </c>
      <c r="C67" s="12">
        <f>L15+L29+L43+L57</f>
        <v>6</v>
      </c>
    </row>
    <row r="68" spans="2:3" ht="12" customHeight="1">
      <c r="B68" s="11" t="s">
        <v>18</v>
      </c>
      <c r="C68" s="12">
        <f>C67/C62</f>
        <v>0.10714285714285714</v>
      </c>
    </row>
  </sheetData>
  <sheetProtection/>
  <mergeCells count="13">
    <mergeCell ref="A23:L23"/>
    <mergeCell ref="A26:L26"/>
    <mergeCell ref="A37:L37"/>
    <mergeCell ref="A40:L40"/>
    <mergeCell ref="A51:L51"/>
    <mergeCell ref="A54:L54"/>
    <mergeCell ref="D3:F3"/>
    <mergeCell ref="A47:L47"/>
    <mergeCell ref="A33:L33"/>
    <mergeCell ref="A19:L19"/>
    <mergeCell ref="A5:L5"/>
    <mergeCell ref="A9:L9"/>
    <mergeCell ref="A12:L12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2015-07-25T23:46:24Z</cp:lastPrinted>
  <dcterms:created xsi:type="dcterms:W3CDTF">2009-04-03T10:40:41Z</dcterms:created>
  <dcterms:modified xsi:type="dcterms:W3CDTF">2015-07-26T18:29:42Z</dcterms:modified>
  <cp:category/>
  <cp:version/>
  <cp:contentType/>
  <cp:contentStatus/>
</cp:coreProperties>
</file>